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wczuk\Desktop\uchwała 6.4\2 wersja\przekazanie listy do info promo\"/>
    </mc:Choice>
  </mc:AlternateContent>
  <xr:revisionPtr revIDLastSave="0" documentId="13_ncr:1_{122FFA30-F82D-4E9E-89C2-AE0B6E9BAAFD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Lista_ocenionych projektów " sheetId="3" r:id="rId1"/>
    <sheet name="Lista_ocenionych projektów_WCAG" sheetId="4" r:id="rId2"/>
    <sheet name="Negocjajce_pkt rozstzygajace" sheetId="1" state="hidden" r:id="rId3"/>
  </sheets>
  <definedNames>
    <definedName name="_xlnm._FilterDatabase" localSheetId="0" hidden="1">'Lista_ocenionych projektów '!$A$3:$BJ$47</definedName>
    <definedName name="_xlnm._FilterDatabase" localSheetId="1" hidden="1">'Lista_ocenionych projektów_WCAG'!#REF!</definedName>
    <definedName name="_xlnm._FilterDatabase" localSheetId="2" hidden="1">'Negocjajce_pkt rozstzygajace'!$A$4:$P$48</definedName>
    <definedName name="_xlnm.Print_Area" localSheetId="0">'Lista_ocenionych projektów '!$A$1:$K$91</definedName>
    <definedName name="_xlnm.Print_Area" localSheetId="1">'Lista_ocenionych projektów_WCAG'!$A$1:$K$36</definedName>
    <definedName name="_xlnm.Print_Area" localSheetId="2">'Negocjajce_pkt rozstzygajace'!$B$3:$D$48</definedName>
    <definedName name="_xlnm.Print_Titles" localSheetId="0">'Lista_ocenionych projektów '!$3:$3</definedName>
  </definedNames>
  <calcPr calcId="191029"/>
</workbook>
</file>

<file path=xl/calcChain.xml><?xml version="1.0" encoding="utf-8"?>
<calcChain xmlns="http://schemas.openxmlformats.org/spreadsheetml/2006/main">
  <c r="I22" i="4" l="1"/>
  <c r="H23" i="3"/>
  <c r="G23" i="3"/>
  <c r="F23" i="3"/>
  <c r="I22" i="3"/>
  <c r="I21" i="3"/>
  <c r="I21" i="4" l="1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9" i="3" l="1"/>
  <c r="I15" i="3" l="1"/>
  <c r="I8" i="3" l="1"/>
  <c r="I10" i="3"/>
  <c r="I11" i="3"/>
  <c r="I12" i="3"/>
  <c r="I13" i="3"/>
  <c r="I14" i="3"/>
  <c r="I16" i="3"/>
  <c r="I18" i="3"/>
  <c r="I17" i="3"/>
  <c r="I19" i="3"/>
  <c r="I20" i="3"/>
  <c r="I6" i="3"/>
  <c r="I7" i="3"/>
  <c r="I5" i="3"/>
  <c r="I23" i="3" l="1"/>
  <c r="P20" i="1"/>
  <c r="Q20" i="1" s="1"/>
  <c r="P12" i="1"/>
  <c r="Q12" i="1" s="1"/>
  <c r="P36" i="1"/>
  <c r="Q36" i="1" s="1"/>
  <c r="P22" i="1"/>
  <c r="Q22" i="1" s="1"/>
  <c r="P25" i="1"/>
  <c r="Q25" i="1" s="1"/>
  <c r="P14" i="1"/>
  <c r="Q14" i="1" s="1"/>
  <c r="P24" i="1"/>
  <c r="Q24" i="1" s="1"/>
  <c r="P34" i="1"/>
  <c r="Q34" i="1" s="1"/>
  <c r="P48" i="1"/>
  <c r="Q48" i="1" s="1"/>
  <c r="P11" i="1"/>
  <c r="Q11" i="1" s="1"/>
  <c r="P46" i="1"/>
  <c r="Q46" i="1" s="1"/>
  <c r="P23" i="1"/>
  <c r="Q23" i="1" s="1"/>
  <c r="P19" i="1"/>
  <c r="Q19" i="1" s="1"/>
  <c r="P17" i="1"/>
  <c r="Q17" i="1" s="1"/>
  <c r="P13" i="1"/>
  <c r="Q13" i="1" s="1"/>
  <c r="P41" i="1"/>
  <c r="Q41" i="1" s="1"/>
  <c r="P38" i="1"/>
  <c r="Q38" i="1" s="1"/>
  <c r="P31" i="1"/>
  <c r="Q31" i="1" s="1"/>
  <c r="P35" i="1"/>
  <c r="Q35" i="1" s="1"/>
  <c r="P33" i="1"/>
  <c r="Q33" i="1" s="1"/>
  <c r="P26" i="1"/>
  <c r="Q26" i="1" s="1"/>
  <c r="P30" i="1"/>
  <c r="Q30" i="1" s="1"/>
  <c r="P43" i="1"/>
  <c r="Q43" i="1" s="1"/>
  <c r="P44" i="1"/>
  <c r="Q44" i="1" s="1"/>
  <c r="P42" i="1"/>
  <c r="Q42" i="1" s="1"/>
  <c r="P10" i="1"/>
  <c r="Q10" i="1" s="1"/>
  <c r="P9" i="1"/>
  <c r="Q9" i="1" s="1"/>
  <c r="P15" i="1"/>
  <c r="Q15" i="1" s="1"/>
  <c r="P39" i="1"/>
  <c r="Q39" i="1" s="1"/>
  <c r="P28" i="1"/>
  <c r="Q28" i="1" s="1"/>
  <c r="P16" i="1"/>
  <c r="Q16" i="1" s="1"/>
  <c r="P18" i="1"/>
  <c r="Q18" i="1" s="1"/>
  <c r="P40" i="1"/>
  <c r="Q40" i="1" s="1"/>
  <c r="P21" i="1"/>
  <c r="Q21" i="1" s="1"/>
  <c r="P6" i="1"/>
  <c r="Q6" i="1" s="1"/>
  <c r="P45" i="1"/>
  <c r="Q45" i="1" s="1"/>
  <c r="P29" i="1"/>
  <c r="Q29" i="1" s="1"/>
  <c r="P32" i="1"/>
  <c r="Q32" i="1" s="1"/>
  <c r="P8" i="1"/>
  <c r="Q8" i="1" s="1"/>
  <c r="P7" i="1"/>
  <c r="Q7" i="1" s="1"/>
  <c r="P37" i="1"/>
  <c r="Q37" i="1" s="1"/>
  <c r="P5" i="1"/>
  <c r="Q5" i="1" s="1"/>
  <c r="P47" i="1"/>
  <c r="Q47" i="1" s="1"/>
  <c r="N50" i="1" l="1"/>
  <c r="O50" i="1" l="1"/>
  <c r="P50" i="1" s="1"/>
  <c r="Q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tc={28C8D38B-53A9-4719-ABAD-F47419462693}</author>
  </authors>
  <commentList>
    <comment ref="J3" authorId="0" shapeId="0" xr:uid="{00FAA50D-6E82-466C-8363-7516C127079A}">
      <text>
        <r>
          <rPr>
            <sz val="11"/>
            <color theme="1"/>
            <rFont val="Calibri"/>
            <family val="2"/>
            <charset val="238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Prośba o zmianę na "Uwagi/komentarze" oraz usunięcie treści o wyniku oceny. Wynik oceny jest określony w wyróżnionych wierszach nad listami projektów.
Uwagi/komentarze wpisujemy np. 
w przypadku wniosków po procedurze odwoławczej, w przypadku braku możliwości podpisania umowy o dofinansowanie, w przypadku kiedy projekt skierowany jest do dofinansowania po zwiększeniu alokacji na konkurs, w przypadku umów anulowanych. </t>
        </r>
      </text>
    </comment>
    <comment ref="K3" authorId="0" shapeId="0" xr:uid="{28C8D38B-53A9-4719-ABAD-F47419462693}">
      <text>
        <r>
          <rPr>
            <sz val="11"/>
            <color theme="1"/>
            <rFont val="Calibri"/>
            <family val="2"/>
            <charset val="238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Prośba o zmianę na "Uwagi/komentarze" oraz usunięcie treści o wyniku oceny. Wynik oceny jest określony w wyróżnionych wierszach nad listami projektów.
Uwagi/komentarze wpisujemy np. 
w przypadku wniosków po procedurze odwoławczej, w przypadku braku możliwości podpisania umowy o dofinansowanie, w przypadku kiedy projekt skierowany jest do dofinansowania po zwiększeniu alokacji na konkurs, w przypadku umów anulowanych. </t>
        </r>
      </text>
    </comment>
  </commentList>
</comments>
</file>

<file path=xl/sharedStrings.xml><?xml version="1.0" encoding="utf-8"?>
<sst xmlns="http://schemas.openxmlformats.org/spreadsheetml/2006/main" count="1394" uniqueCount="483">
  <si>
    <t>Informacje dotyczące Beneficjenta</t>
  </si>
  <si>
    <t>Średnia arytmetyczna z cześci D</t>
  </si>
  <si>
    <t>LP.</t>
  </si>
  <si>
    <t>Sygnatura wniosku</t>
  </si>
  <si>
    <t>Tytuł projektu</t>
  </si>
  <si>
    <t>Nazwa beneficjenta</t>
  </si>
  <si>
    <r>
      <t>średnia arytmetyczna</t>
    </r>
    <r>
      <rPr>
        <b/>
        <sz val="9"/>
        <color theme="1"/>
        <rFont val="Calibri"/>
        <family val="2"/>
        <charset val="238"/>
        <scheme val="minor"/>
      </rPr>
      <t xml:space="preserve"> 
z 3.2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</si>
  <si>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3.1 i 4.1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</si>
  <si>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4.3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</si>
  <si>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4.4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</si>
  <si>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4.5</t>
    </r>
  </si>
  <si>
    <r>
      <t xml:space="preserve">średnia arytmetyczna 
z </t>
    </r>
    <r>
      <rPr>
        <b/>
        <sz val="9"/>
        <color theme="1"/>
        <rFont val="Calibri"/>
        <family val="2"/>
        <charset val="238"/>
        <scheme val="minor"/>
      </rPr>
      <t>V</t>
    </r>
  </si>
  <si>
    <t xml:space="preserve">Średnia arytmetyczna z dwóch ocen </t>
  </si>
  <si>
    <t xml:space="preserve">Końcowa ocena projektu - suma średniej arytmetycznej i kryteriów premiujących </t>
  </si>
  <si>
    <t>Proponowna kwota dofinansowania</t>
  </si>
  <si>
    <t>1.</t>
  </si>
  <si>
    <t>POWR.01.02.01-14-0001/20</t>
  </si>
  <si>
    <t>Staż na dobry początek!</t>
  </si>
  <si>
    <t>Polskie Centrum Edukacji Tomasz Marciniak spółka jawna</t>
  </si>
  <si>
    <t>2.</t>
  </si>
  <si>
    <t>POWR.01.02.01-14-0002/20</t>
  </si>
  <si>
    <t>Zmieniaj się zawodowo z POWEREM</t>
  </si>
  <si>
    <t>Carga Sp. z o.o.</t>
  </si>
  <si>
    <t>3.</t>
  </si>
  <si>
    <t>POWR.01.02.01-14-0004/20</t>
  </si>
  <si>
    <t xml:space="preserve">Zaprojektuj swoją zmianę zawodową </t>
  </si>
  <si>
    <t xml:space="preserve">ICT Artur Olesiński </t>
  </si>
  <si>
    <t>4.</t>
  </si>
  <si>
    <t>POWR.01.02.01-14-0005/20</t>
  </si>
  <si>
    <t>Zmień zatrudnienie na lepsze</t>
  </si>
  <si>
    <t>KALATEA SPÓŁKA Z OGRANICZONĄ ODPOWIEDZIALNOŚCIĄ</t>
  </si>
  <si>
    <t>5.</t>
  </si>
  <si>
    <t>POWR.01.02.01-14-0006/20</t>
  </si>
  <si>
    <t xml:space="preserve">Młody zawodowo spełniony </t>
  </si>
  <si>
    <t xml:space="preserve">KALATEA SPÓŁKA Z OGRANICZONĄ ODPOWIEDZIALNOŚCIĄ </t>
  </si>
  <si>
    <t>6.</t>
  </si>
  <si>
    <t>POWR.01.02.01-14-0008/20</t>
  </si>
  <si>
    <t>Obierz kierunek na zatrudnienie</t>
  </si>
  <si>
    <t>8.</t>
  </si>
  <si>
    <t>POWR.01.02.01-14-0013/20</t>
  </si>
  <si>
    <t>Ster na zatrudnienie!</t>
  </si>
  <si>
    <t>Szkolny Związek Sportowy</t>
  </si>
  <si>
    <t>9.</t>
  </si>
  <si>
    <t>POWR.01.02.01-14-0014/20</t>
  </si>
  <si>
    <t xml:space="preserve">Czas na rozwój, czas na zmianę </t>
  </si>
  <si>
    <t xml:space="preserve">Szkolny Związek Sportowy </t>
  </si>
  <si>
    <t>10.</t>
  </si>
  <si>
    <t>POWR.01.02.01-14-0015/20</t>
  </si>
  <si>
    <t>Aktywni na mazowieckim rynku pracy</t>
  </si>
  <si>
    <t>MDDP spółka akcyjna Akademia Biznesu sp. k.</t>
  </si>
  <si>
    <t>11.</t>
  </si>
  <si>
    <t>POWR.01.02.01-14-0016/20</t>
  </si>
  <si>
    <t xml:space="preserve">Z POWEREM na Mazowszu </t>
  </si>
  <si>
    <t xml:space="preserve">CITYSCHOOL SPÓŁKA Z OGRANICZONĄ ODPOWIEDZIALNOŚCIĄ </t>
  </si>
  <si>
    <t>12.</t>
  </si>
  <si>
    <t>POWR.01.02.01-14-0017/20</t>
  </si>
  <si>
    <t xml:space="preserve">Lepsza przyszłość </t>
  </si>
  <si>
    <t xml:space="preserve">Związek Młodzieży Wiejskiej </t>
  </si>
  <si>
    <t>13.</t>
  </si>
  <si>
    <t>POWR.01.02.01-14-0018/20</t>
  </si>
  <si>
    <t>Krok w przód - AKTYWNOŚĆ!</t>
  </si>
  <si>
    <t>MB Partner spółka z ograniczoną odpowiedzialnością spółka komandytowa</t>
  </si>
  <si>
    <t>14.</t>
  </si>
  <si>
    <t>POWR.01.02.01-14-0019/20</t>
  </si>
  <si>
    <t xml:space="preserve">Postaw na zmiany z POWERem </t>
  </si>
  <si>
    <t>7 CUBES sp. z o.o.</t>
  </si>
  <si>
    <t>16.</t>
  </si>
  <si>
    <t>POWR.01.02.01-14-0021/20</t>
  </si>
  <si>
    <t xml:space="preserve">POWER dla Młodych na Mazowszu </t>
  </si>
  <si>
    <t xml:space="preserve">SEMIUS sp. z o.o. </t>
  </si>
  <si>
    <t>18.</t>
  </si>
  <si>
    <t>POWR.01.02.01-14-0023/20</t>
  </si>
  <si>
    <t>Młodzież na mazowieckim rynku pracy</t>
  </si>
  <si>
    <t>CITYSCHOOL SPÓŁKA Z OGRANICZONĄ ODPOWIEDZIALNOŚCIĄ</t>
  </si>
  <si>
    <t>19.</t>
  </si>
  <si>
    <t>POWR.01.02.01-14-0024/20</t>
  </si>
  <si>
    <t xml:space="preserve">Młodzi Liderzy Zmiany </t>
  </si>
  <si>
    <t>FUNDACJA AKADEMIA KOMPETENCJI EUROPEJSKICH</t>
  </si>
  <si>
    <t>23.</t>
  </si>
  <si>
    <t>POWR.01.02.01-14-0028/20</t>
  </si>
  <si>
    <t>Twoja Szansa na Lepszą Przyszłość!</t>
  </si>
  <si>
    <t>24.</t>
  </si>
  <si>
    <t>POWR.01.02.01-14-0029/20</t>
  </si>
  <si>
    <t>Z POWERem do pracy</t>
  </si>
  <si>
    <t>Atlas Work Sp. z o.o.</t>
  </si>
  <si>
    <t>25.</t>
  </si>
  <si>
    <t>POWR.01.02.01-14-0030/20</t>
  </si>
  <si>
    <t>Zawodowa reGeneracja młodych w powiecie przasnyskim</t>
  </si>
  <si>
    <t>Fundacja edukacyjno-sportowa reGeneracja</t>
  </si>
  <si>
    <t>26.</t>
  </si>
  <si>
    <t>POWR.01.02.01-14-0031/20</t>
  </si>
  <si>
    <t>Zawodowa reGeneracja młodych w powiecie ciechanowskim</t>
  </si>
  <si>
    <t>27.</t>
  </si>
  <si>
    <t>POWR.01.02.01-14-0032/20</t>
  </si>
  <si>
    <t>Przyszłość z POWERem</t>
  </si>
  <si>
    <t>SEMIUS sp. z o.o.</t>
  </si>
  <si>
    <t>33.</t>
  </si>
  <si>
    <t>POWR.01.02.01-14-0038/20</t>
  </si>
  <si>
    <t>Kierunek -&gt; POWER</t>
  </si>
  <si>
    <t>Custom Media Group Agnieszka Kędzierska</t>
  </si>
  <si>
    <t>34.</t>
  </si>
  <si>
    <t>POWR.01.02.01-14-0039/20</t>
  </si>
  <si>
    <t>Przez życie z POWERem</t>
  </si>
  <si>
    <t>35.</t>
  </si>
  <si>
    <t>POWR.01.02.01-14-0040/20</t>
  </si>
  <si>
    <t>Szansa dla młodych na Mazowszu</t>
  </si>
  <si>
    <t>KLS Partners spółka z ograniczoną odpowiedzialnością</t>
  </si>
  <si>
    <t>37.</t>
  </si>
  <si>
    <t>POWR.01.02.01-14-0042/20</t>
  </si>
  <si>
    <t>Mazowieckie stawia na młodych!</t>
  </si>
  <si>
    <t>Spółdzielnia Socjalna PIERROT&amp;RÓŻA</t>
  </si>
  <si>
    <t>38.</t>
  </si>
  <si>
    <t>POWR.01.02.01-14-0043/20</t>
  </si>
  <si>
    <t>Mazowieckie Aktywizuje!</t>
  </si>
  <si>
    <t>Radomskie Stowarzyszenie Romów "Romano Waśt" (Pomocna Dłoń)</t>
  </si>
  <si>
    <t>39.</t>
  </si>
  <si>
    <t>POWR.01.02.01-14-0044/20</t>
  </si>
  <si>
    <t>Z POWEREM na START</t>
  </si>
  <si>
    <t>40.</t>
  </si>
  <si>
    <t>POWR.01.02.01-14-0045/20</t>
  </si>
  <si>
    <t>Szansa dla Młodych z POWER-em</t>
  </si>
  <si>
    <t>Zakład Doskonalenia Zawodowego w Płocku</t>
  </si>
  <si>
    <t>41.</t>
  </si>
  <si>
    <t>POWR.01.02.01-14-0046/20</t>
  </si>
  <si>
    <t>Mam POWER!</t>
  </si>
  <si>
    <t>Asesor Ewaluacja i Rozwój Balcerzak Sławomir</t>
  </si>
  <si>
    <t>42.</t>
  </si>
  <si>
    <t>POWR.01.02.01-14-0047/20</t>
  </si>
  <si>
    <t xml:space="preserve"> Z POWER-em zbuduj własną ścieżkę kariery</t>
  </si>
  <si>
    <t>POLBI Sp. z o.o.</t>
  </si>
  <si>
    <t>43.</t>
  </si>
  <si>
    <t>POWR.01.02.01-14-0048/20</t>
  </si>
  <si>
    <t>Z POWER-em w przyszłość</t>
  </si>
  <si>
    <t>Fundacja po DRUGIE</t>
  </si>
  <si>
    <t>47.</t>
  </si>
  <si>
    <t>POWR.01.02.01-14-0052/20</t>
  </si>
  <si>
    <t>Rozwój zawodowych szans</t>
  </si>
  <si>
    <t>49.</t>
  </si>
  <si>
    <t>POWR.01.02.01-14-0054/20</t>
  </si>
  <si>
    <t>Zatrudnienie dla młodych !</t>
  </si>
  <si>
    <t>Przedsiębiorstwo Produkcyjno Usługowo Szkoleniowe "KMP" Marcin Piotrowski</t>
  </si>
  <si>
    <t>50.</t>
  </si>
  <si>
    <t>POWR.01.02.01-14-0055/20</t>
  </si>
  <si>
    <t>Z zatrudnieniem w przyszłość!</t>
  </si>
  <si>
    <t>Centrum Innowacji i Społecznej Ekonomii</t>
  </si>
  <si>
    <t>51.</t>
  </si>
  <si>
    <t>POWR.01.02.01-14-0056/20</t>
  </si>
  <si>
    <t>Młodzi na start ! Aktywizacja zawodowo - edukacyjna mieszkańców M. Radomia i subregionu radomskiego</t>
  </si>
  <si>
    <t>Stowarzyszenie "Radomskie Centrum Przedsiębiorczości"</t>
  </si>
  <si>
    <t>53.</t>
  </si>
  <si>
    <t>POWR.01.02.01-14-0058/20</t>
  </si>
  <si>
    <t>Nowe wyzwania!</t>
  </si>
  <si>
    <t>PIOTR MATYSIAK "EL TRANS"</t>
  </si>
  <si>
    <t>54.</t>
  </si>
  <si>
    <t>POWR.01.02.01-14-0059/20</t>
  </si>
  <si>
    <t>Perspektywa na lepszą przyszłość</t>
  </si>
  <si>
    <t>55.</t>
  </si>
  <si>
    <t>POWR.01.02.01-14-0060/20</t>
  </si>
  <si>
    <t>Dajemy młodym szansę wejścia na rynek pracy</t>
  </si>
  <si>
    <t>Fundacja Razem</t>
  </si>
  <si>
    <t>56.</t>
  </si>
  <si>
    <t>POWR.01.02.01-14-0061/20</t>
  </si>
  <si>
    <t>Z POWER'em na rynek pracy!</t>
  </si>
  <si>
    <t>57.</t>
  </si>
  <si>
    <t>POWR.01.02.01-14-0062/20</t>
  </si>
  <si>
    <t>Mazowiecki Akcelerator Startu Zawodowego 2.0</t>
  </si>
  <si>
    <t>Certes sp. z o.o.</t>
  </si>
  <si>
    <t>58.</t>
  </si>
  <si>
    <t>POWR.01.02.01-14-0063/20</t>
  </si>
  <si>
    <t>Praca dla młodych !</t>
  </si>
  <si>
    <t>Fundacja Rozwoju i Innowacji WIR</t>
  </si>
  <si>
    <t>59.</t>
  </si>
  <si>
    <t>POWR.01.02.01-14-0064/20</t>
  </si>
  <si>
    <t>Praca dla młodych w Ostrołęce</t>
  </si>
  <si>
    <t>60.</t>
  </si>
  <si>
    <t>POWR.01.02.01-14-0065/20</t>
  </si>
  <si>
    <t xml:space="preserve">Aktywność zawodowa drogą do sukcesu! </t>
  </si>
  <si>
    <t>Całkowita wartość projektu</t>
  </si>
  <si>
    <t>łącznie</t>
  </si>
  <si>
    <t>w/w</t>
  </si>
  <si>
    <t>kryteria rozstrzygające</t>
  </si>
  <si>
    <r>
      <t xml:space="preserve">średnia arytmetyczna z </t>
    </r>
    <r>
      <rPr>
        <b/>
        <sz val="9"/>
        <rFont val="Calibri"/>
        <family val="2"/>
        <charset val="238"/>
        <scheme val="minor"/>
      </rPr>
      <t>3.1.2</t>
    </r>
  </si>
  <si>
    <t>L.P.</t>
  </si>
  <si>
    <t>Liczba uzyskanych punktów</t>
  </si>
  <si>
    <t>-</t>
  </si>
  <si>
    <t>Projekty wybrane do dofinansowania</t>
  </si>
  <si>
    <t>Załącznik do uchwały nr…………………..Zarządu Województwa Mazowieckiego z dnia………….</t>
  </si>
  <si>
    <t>Lp.</t>
  </si>
  <si>
    <t>Wnioskowane dofinansowanie ogółem                                                  (UE+BP)</t>
  </si>
  <si>
    <t>Wnioskowane dofinansowanie (UE)</t>
  </si>
  <si>
    <t>Wnioskowane dofinansowanie (BP)</t>
  </si>
  <si>
    <t>Nazwa wnioskodawcy</t>
  </si>
  <si>
    <t>Wartość projektu ogółem</t>
  </si>
  <si>
    <t>Wnioskowane dofinansowanie ogółem (UE+BP)</t>
  </si>
  <si>
    <t>7.</t>
  </si>
  <si>
    <t>15.</t>
  </si>
  <si>
    <t>17.</t>
  </si>
  <si>
    <t>20.</t>
  </si>
  <si>
    <t>21.</t>
  </si>
  <si>
    <t>22.</t>
  </si>
  <si>
    <t>28.</t>
  </si>
  <si>
    <t>29.</t>
  </si>
  <si>
    <t>30.</t>
  </si>
  <si>
    <t>31.</t>
  </si>
  <si>
    <t>32.</t>
  </si>
  <si>
    <t>36.</t>
  </si>
  <si>
    <t>FEMA.06.04-IP.02-00MT/23</t>
  </si>
  <si>
    <t>Zawodowy restart!</t>
  </si>
  <si>
    <t>HN Partners Kamil Hałaczkiewicz Adrian Nowak Spółka Cywilna</t>
  </si>
  <si>
    <t>FEMA.06.04-IP.02-00U9/23</t>
  </si>
  <si>
    <t>AKTYWNIE W KIERUNKU ZATRUDNIENIA</t>
  </si>
  <si>
    <t>"O.K. CENTRUM JĘZYKÓW OBCYCH" SPÓŁKA Z OGRANICZONĄ ODPOWIEDZIALNOŚCIĄ</t>
  </si>
  <si>
    <t>FEMA.06.04-IP.02-00SY/23</t>
  </si>
  <si>
    <t>Aktywna Kobieta!</t>
  </si>
  <si>
    <t>Akademia Wiedzy i Rozwoju Emilia Pacholec</t>
  </si>
  <si>
    <t>FEMA.06.04-IP.02-00LJ/23</t>
  </si>
  <si>
    <t>Akademia aktywnych kobiet</t>
  </si>
  <si>
    <t>DORADZTWO-POŚREDNICTWO TRANSPORTOWE "GRABMINK" MAGDALENA GRABIANOWSKA</t>
  </si>
  <si>
    <t>FEMA.06.04-IP.02-00JF/23</t>
  </si>
  <si>
    <t>Nie stój biernie- wspinaj się po drabinie sukcesu!</t>
  </si>
  <si>
    <t>Fundacja Polskiej Akademii Nauk</t>
  </si>
  <si>
    <t>FEMA.06.04-IP.02-00U0/23</t>
  </si>
  <si>
    <t>Mazowiecka strefa aktywności zawodowej kobiet!</t>
  </si>
  <si>
    <t>STOWARZYSZENIE AKTYWNYCH ANIMATORÓW KULTURY</t>
  </si>
  <si>
    <t>FEMA.06.04-IP.02-00T9/23</t>
  </si>
  <si>
    <t>Szansa dla biernych zawodowo kobiet</t>
  </si>
  <si>
    <t>FUNDACJA AKADEMIA ROZWOJU</t>
  </si>
  <si>
    <t>FEMA.06.04-IP.02-00SW/23</t>
  </si>
  <si>
    <t>Patent na zatrudnienie!</t>
  </si>
  <si>
    <t>STOWARZYSZENIE HUMANEO</t>
  </si>
  <si>
    <t>FEMA.06.04-IP.02-00UJ/23</t>
  </si>
  <si>
    <t>Akademia Pink Power, bo aktywna kobieta to kobieta sukcesu!</t>
  </si>
  <si>
    <t>STOWARZYSZENIE YOUTH HUMAN IMPACT</t>
  </si>
  <si>
    <t>FEMA.06.04-IP.02-00T4/23</t>
  </si>
  <si>
    <t>Z bierności do aktywności - II edycja</t>
  </si>
  <si>
    <t>Instytut ADN spółka z ograniczoną odpowiedzialnością spółka komandytowa</t>
  </si>
  <si>
    <t>FEMA.06.04-IP.02-00U4/23</t>
  </si>
  <si>
    <t>AKADEMIA KOBIET</t>
  </si>
  <si>
    <t>KDK INFO Sp. z o.o.</t>
  </si>
  <si>
    <t>FEMA.06.04-IP.02-00S3/23</t>
  </si>
  <si>
    <t>Kobieta * Aktywność * Sukces</t>
  </si>
  <si>
    <t>Jacek Poproch J&amp;P MORITZ CONSULTING GROUP</t>
  </si>
  <si>
    <t>FEMA.06.04-IP.02-00SF/23</t>
  </si>
  <si>
    <t>CZAS NA KOBIETY - kompleksowa aktywizacja biernych zawodowo kobiet.</t>
  </si>
  <si>
    <t>Fundacja Wsparcia i Rozwoju "POMOST"</t>
  </si>
  <si>
    <t>FEMA.06.04-IP.02-00TP/23</t>
  </si>
  <si>
    <t>Kobiety Sukcesu</t>
  </si>
  <si>
    <t>Doradztwo Personalne i Szkolenia Aleksandra Zakrzewska</t>
  </si>
  <si>
    <t>FEMA.06.04-IP.02-00TM/23</t>
  </si>
  <si>
    <t>Najlepszy czas na aktywność!</t>
  </si>
  <si>
    <t>PLUSK POLSKA SPÓŁKA Z OGRANICZONĄ ODPOWIEDZIALNOŚCIĄ SPÓŁKA KOMANDYTOWA</t>
  </si>
  <si>
    <t>FEMA.06.04-IP.02-00N8/23</t>
  </si>
  <si>
    <t>Siła kobiet - od bierności do aktywności</t>
  </si>
  <si>
    <t>Centrum Szkoleń i Innowacji spółka z ograniczoną odpowiedzialnością</t>
  </si>
  <si>
    <t>FEMA.06.04-IP.02-00N2/23</t>
  </si>
  <si>
    <t>Aktywne Kobiety</t>
  </si>
  <si>
    <t>EUROPEJSKI DOM SPOTKAŃ FUNDACJA NOWY STAW</t>
  </si>
  <si>
    <t>FEMA.06.04-IP.02-00K1/23</t>
  </si>
  <si>
    <t>AKCJA - AKTYWIZACJA!</t>
  </si>
  <si>
    <t>MGO-EXPERT SPÓŁKA Z OGRANICZONĄ ODPOWIEDZIALNOŚCIĄ</t>
  </si>
  <si>
    <t>FEMA.06.04-IP.02-00QR/23</t>
  </si>
  <si>
    <t>Kobieca siła Mazowsza!</t>
  </si>
  <si>
    <t>INSTYTUT ROZWOJU I INNOWACJI EURO - KONSULT SPÓŁKA Z OGRANICZONĄ ODPOWIEDZIALNOŚCIĄ</t>
  </si>
  <si>
    <t>FEMA.06.04-IP.02-00PC/23</t>
  </si>
  <si>
    <t xml:space="preserve">Od bierności do aktywności </t>
  </si>
  <si>
    <t>Centrum Rozwoju Zawodowego Katarzyna Frańczak</t>
  </si>
  <si>
    <t>FEMA.06.04-IP.02-00KK/23</t>
  </si>
  <si>
    <t>Kobieca akademia sukcesu zawodowego</t>
  </si>
  <si>
    <t>Narodowe Forum Doradztwa Kariery</t>
  </si>
  <si>
    <t>FEMA.06.04-IP.02-00JV/23</t>
  </si>
  <si>
    <t>SUKCES TO JA!</t>
  </si>
  <si>
    <t>CENTRUM SAMORZĄDNOŚCI I REGIONALIZMU</t>
  </si>
  <si>
    <t>FEMA.06.04-IP.02-00PE/23</t>
  </si>
  <si>
    <t>Liderki Zmian - od Bierności do Aktywności!</t>
  </si>
  <si>
    <t>"PRO-EDU SPÓŁKA JAWNA D.KARMAZYN, R.KROKOCKI"</t>
  </si>
  <si>
    <t>FEMA.06.04-IP.02-00JA/23</t>
  </si>
  <si>
    <t>Kobiety w Akcji: Twoje Nowe Umiejętności - Twoja Ścieżka na Rynek Pracy</t>
  </si>
  <si>
    <t>OPEN Wojciech Rabiega</t>
  </si>
  <si>
    <t>FEMA.06.04-IP.02-00TG/23</t>
  </si>
  <si>
    <t>Nowy cel - ZATRUDNIENIE!</t>
  </si>
  <si>
    <t>Fundacja Instytut Edukacji</t>
  </si>
  <si>
    <t>FEMA.06.04-IP.02-00T6/23</t>
  </si>
  <si>
    <t>Aktywne na rynku pracy</t>
  </si>
  <si>
    <t>Piotr Matysiak EL-TRANS</t>
  </si>
  <si>
    <t>FEMA.06.04-IP.02-00UA/23</t>
  </si>
  <si>
    <t>Nowy start!</t>
  </si>
  <si>
    <t xml:space="preserve">NTE-NEW TRAINING ERA Beata Kuchalska </t>
  </si>
  <si>
    <t>FEMA.06.04-IP.02-00L5/23</t>
  </si>
  <si>
    <t>Mazowiecki Akcelerator Startu Zawodowego III Edycja</t>
  </si>
  <si>
    <t>Certes Sp. z o. o.</t>
  </si>
  <si>
    <t>FEMA.06.04-IP.02-00ND/23</t>
  </si>
  <si>
    <t>Sukces zawodowy w kobiecym wydaniu</t>
  </si>
  <si>
    <t>Towarzystwo ALTUM, Programy Społeczno-Gospodarcze</t>
  </si>
  <si>
    <t>FEMA.06.04-IP.02-00NZ/23</t>
  </si>
  <si>
    <t>Lepsze perspektywy - program aktywizacji zawodowej dla kobiet</t>
  </si>
  <si>
    <t>"INNOVO"INNOWACJE W BIZNESIE SPÓŁKA Z OGRANICZONĄ ODPOWIEDZIALNOŚCIĄ</t>
  </si>
  <si>
    <t>FEMA.06.04-IP.02-00J8/23</t>
  </si>
  <si>
    <t>Moc Kobiety - Aktywizacja zawodowa biernych zawodowo kobiet</t>
  </si>
  <si>
    <t>Fundacja e-Prosperity</t>
  </si>
  <si>
    <t>FEMA.06.04-IP.02-00T1/23</t>
  </si>
  <si>
    <t>Świadoma swoich możliwości - program wspierania aktywności zawodowej kobiet</t>
  </si>
  <si>
    <t>Akademickie Stowarzyszenie Inicjatyw Społeczno - Edukacyjnych</t>
  </si>
  <si>
    <t>FEMA.06.04-IP.02-00SN/23</t>
  </si>
  <si>
    <t>Potęga równości na rynku pracy</t>
  </si>
  <si>
    <t>Sysco Polska Sp. z o.o.</t>
  </si>
  <si>
    <t>FEMA.06.04-IP.02-00Q0/23</t>
  </si>
  <si>
    <t>Aktywna Kobieta</t>
  </si>
  <si>
    <t>CONSULTOR SPÓŁKA Z OGRANICZONĄ ODPOWIEDZIALNOŚCIĄ</t>
  </si>
  <si>
    <t>FEMA.06.04-IP.02-00N0/23</t>
  </si>
  <si>
    <t>Kierunek - AKTYWNOŚĆ</t>
  </si>
  <si>
    <t>Usługi Psychologiczno - Edukacyjne mgr Małgorzata Laskowska</t>
  </si>
  <si>
    <t>FEMA.06.04-IP.02-00NQ/23</t>
  </si>
  <si>
    <t>Wczoraj bierna - dziś aktywna</t>
  </si>
  <si>
    <t>Fundacja Wspierania Zrównoważonego Rozwoju</t>
  </si>
  <si>
    <t>FEMA.06.04-IP.02-00RQ/23</t>
  </si>
  <si>
    <t>Akcja aktywizacja</t>
  </si>
  <si>
    <t>K.A.M. FIT KAMIL MAGOŚ</t>
  </si>
  <si>
    <t>FEMA.06.04-IP.02-00JH/23</t>
  </si>
  <si>
    <t>Powrót do aktywności</t>
  </si>
  <si>
    <t>Kamea Paweł Kozarzewski</t>
  </si>
  <si>
    <t>Lista ocenionych projektów w ramach naboru FEMA.06.04-IP.02-001/23 organizowanego przez Wojewódzki Urząd Pracy w Warszawie w ramach Programu Fundusze Europejskie dla Mazowsza 2021-2027 
Priorytet VI Fundusze Europejskie dla aktywnego zawodowo Mazowsza 
Działanie 6.4 - Aktywizacja zawodowa biernych zawodowo kobiet region Mazowiecki regionalny</t>
  </si>
  <si>
    <t>44.</t>
  </si>
  <si>
    <t>45.</t>
  </si>
  <si>
    <t>46.</t>
  </si>
  <si>
    <t>48.</t>
  </si>
  <si>
    <t>52.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</si>
  <si>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</si>
  <si>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</si>
  <si>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</si>
  <si>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</si>
  <si>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</si>
  <si>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</si>
  <si>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</si>
  <si>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</si>
  <si>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</si>
  <si>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</si>
  <si>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</si>
  <si>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</si>
  <si>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</si>
  <si>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</si>
  <si>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</si>
  <si>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</si>
  <si>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</si>
  <si>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</si>
  <si>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</si>
  <si>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</si>
  <si>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</si>
  <si>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FEMA.06.04-IP.02-00TL/23</t>
  </si>
  <si>
    <t>W kierunku aktywności</t>
  </si>
  <si>
    <t>OŚRODEK SZKOLENIOWY MAXIMUS TOMASZ BRZESKI</t>
  </si>
  <si>
    <t>FEMA.06.04-IP.02-00M9/23</t>
  </si>
  <si>
    <t>Kobieca Rewolucja Zawodowa</t>
  </si>
  <si>
    <t>Stowarzyszenie Osób po Endoprotezoplastyce Biodra BIODERKO</t>
  </si>
  <si>
    <t>FEMA.06.04-IP.02-00JC/23</t>
  </si>
  <si>
    <t>Kobieta siłą!</t>
  </si>
  <si>
    <t>Spółdzielnia Socjalna PIERROT &amp; RÓŻA</t>
  </si>
  <si>
    <t>FEMA.06.04-IP.02-00RP/23</t>
  </si>
  <si>
    <t>Od bierności do aktywności</t>
  </si>
  <si>
    <t>S.T.R. PROJECT Stanisław Romaniszyn</t>
  </si>
  <si>
    <t>FEMA.06.04-IP.02-00SV/23</t>
  </si>
  <si>
    <t>Czas na zmianę</t>
  </si>
  <si>
    <t>Centrum Edukacyjne "Rozwój" Krzysztof Kwiatkowski</t>
  </si>
  <si>
    <t>FEMA.06.04-IP.02-00PD/23</t>
  </si>
  <si>
    <t>Aktywność i wiedza szansą na zatrudnienie.</t>
  </si>
  <si>
    <t>Akademia Rozwoju Anna Małgorzata Jemielita</t>
  </si>
  <si>
    <t>FEMA.06.04-IP.02-00KP/23</t>
  </si>
  <si>
    <t>Kobiety na start ! Aktywizacja zawodowa kobiet z regionu radomskiego.</t>
  </si>
  <si>
    <t>Fundacja 'Pro Civitas Bono'</t>
  </si>
  <si>
    <t>FEMA.06.04-IP.02-00UX/23</t>
  </si>
  <si>
    <t>Szansa dla kobiet</t>
  </si>
  <si>
    <t>Mobilne Centrum Sukcesu "Twoja przyszłość" KAMILLA BRZÓSKOWSKA</t>
  </si>
  <si>
    <t>FEMA.06.04-IP.02-00TJ/23</t>
  </si>
  <si>
    <t>Siła Kobiet</t>
  </si>
  <si>
    <t>Poradnia Psychologiczno-Pedagogiczna w Myszyńcu</t>
  </si>
  <si>
    <t>FEMA.06.04-IP.02-00U1/23</t>
  </si>
  <si>
    <t xml:space="preserve">W kierunku aktywności </t>
  </si>
  <si>
    <t>IT CONSULTING SPÓŁKA Z OGRANICZONĄ ODPOWIEDZIALNOŚCIĄ</t>
  </si>
  <si>
    <t>FEMA.06.04-IP.02-00KY/23</t>
  </si>
  <si>
    <t>Równy dostęp do rynku pracy - aktywizacja zawodowa i wsparcie w pełnieniu ról społecznych dla 50 kobiet biernych zawodowo z terenów RMR</t>
  </si>
  <si>
    <t>CKSP SP. Z O. O.</t>
  </si>
  <si>
    <t>FEMA.06.04-IP.02-00J2/23</t>
  </si>
  <si>
    <t>Działanie zamiast bierności!</t>
  </si>
  <si>
    <t>MARCIN ROKOSZEWSKI MARSOFT</t>
  </si>
  <si>
    <t>FEMA.06.04-IP.02-00PH/23</t>
  </si>
  <si>
    <t>Kobieta Sukcesu! Wspieranie rozwoju zawodowego i przedsiębiorczości</t>
  </si>
  <si>
    <t>ŁĘTOWSKI CONSULTING Szkolenia, Doradztwo, Rozwój Mateusz Łętowski</t>
  </si>
  <si>
    <t>FEMA.06.04-IP.02-00UL/23</t>
  </si>
  <si>
    <t>Równe szanse na rynku pracy</t>
  </si>
  <si>
    <t>Fundacja Innowacja i Wiedza</t>
  </si>
  <si>
    <t>FEMA.06.04-IP.02-00J0/23</t>
  </si>
  <si>
    <t>Aktywne Kobiety w Ostrołęce</t>
  </si>
  <si>
    <t>Fundacja Ekspert - Kujawy</t>
  </si>
  <si>
    <t>FEMA.06.04-IP.02-00L4/23</t>
  </si>
  <si>
    <t>Szansa</t>
  </si>
  <si>
    <t>Fundacja "Razem"</t>
  </si>
  <si>
    <t>FEMA.06.04-IP.02-00OW/23</t>
  </si>
  <si>
    <t>Wspieramy i aktywizujemy</t>
  </si>
  <si>
    <t>LINIA Andrzej Ryszard Szope</t>
  </si>
  <si>
    <t>FEMA.06.04-IP.02-00US/23</t>
  </si>
  <si>
    <t>Wsparcie zatrudnienia kobiet z dziećmi lub osobami zależnymi z terenu Gostynina.</t>
  </si>
  <si>
    <t>MILO Marcin Podyma</t>
  </si>
  <si>
    <t>FEMA.06.04-IP.02-00J1/23</t>
  </si>
  <si>
    <t>ODNOWA ZAWODOWA</t>
  </si>
  <si>
    <t>Archutowska Beata "AKADEMIA NAUKI"</t>
  </si>
  <si>
    <t>FEMA.06.04-IP.02-00SE/23</t>
  </si>
  <si>
    <t>Femina - program rozwoju kompetencji kluczowych do pozyskania zatrudnienia</t>
  </si>
  <si>
    <t>Zakład Doskonalenia Zawodowego w Warszawie</t>
  </si>
  <si>
    <t>FEMA.06.04-IP.02-00KU/23</t>
  </si>
  <si>
    <t>Kobiety gotowe na zmiany</t>
  </si>
  <si>
    <t>Stowarzyszenie Społecznej Samopomocy - Lokalna Grupa Działania</t>
  </si>
  <si>
    <t>FEMA.06.04-IP.02-00TS/23</t>
  </si>
  <si>
    <t>Aktywne kobiety w Ciechanowie</t>
  </si>
  <si>
    <t>Kancelaria Ekonomii Społecznej non profit spółka z ograniczoną odpowiedzialnością</t>
  </si>
  <si>
    <t>FEMA.06.04-IP.02-00TE/23</t>
  </si>
  <si>
    <t>Aktywne życie kobiet mazowsza</t>
  </si>
  <si>
    <t>LINIA s.c.</t>
  </si>
  <si>
    <t>FEMA.06.04-IP.02-00KQ/23</t>
  </si>
  <si>
    <t xml:space="preserve">Aktywna kobieta </t>
  </si>
  <si>
    <t>Krajowe Stowarzyszenie Wspierania Przedsiębiorczości</t>
  </si>
  <si>
    <t>FEMA.06.04-IP.02-00JL/23</t>
  </si>
  <si>
    <t>Aktywizacja zawodowa w Radomiu i powiecie radomskim dla 40 kobiet pozostających poza rynkiem pracy</t>
  </si>
  <si>
    <t>FUNDACJA EDUKACJI I PRZEDSIĘBIORCZOŚCI</t>
  </si>
  <si>
    <t>FEMA.06.04-IP.02-00UR/23</t>
  </si>
  <si>
    <t>Lepsze jutro!</t>
  </si>
  <si>
    <t>EduArt Paweł Mieszkowski</t>
  </si>
  <si>
    <t>FEMA.06.04-IP.02-00L2/23</t>
  </si>
  <si>
    <t>Projekt K O B I E T A !
K-reatywność
O-odpowiedzialność
B-iznes
I-nteligencja
E-nergia
T-alent
A-mbicja</t>
  </si>
  <si>
    <t>B&amp;G Consulting Bartłomiej Głowacki</t>
  </si>
  <si>
    <t>FEMA.06.04-IP.02-00UI/23</t>
  </si>
  <si>
    <t>Aktywne - kompetentne</t>
  </si>
  <si>
    <t>Ośrodek Szkolenia i Rozwoju Kadr "Denar" Dorota Wierzgała</t>
  </si>
  <si>
    <t>FEMA.06.04-IP.02-00RY/23</t>
  </si>
  <si>
    <t xml:space="preserve">Od biernej do aktywnej </t>
  </si>
  <si>
    <t>FEMA.06.04-IP.02-00SL/23</t>
  </si>
  <si>
    <t>Fundacja Wspólnie dla siebie</t>
  </si>
  <si>
    <t>FEMA.06.04-IP.02-00KA/23</t>
  </si>
  <si>
    <t>Kobieta Aktywna Zawodowo</t>
  </si>
  <si>
    <t>Podlaska Fundacja K&amp;K</t>
  </si>
  <si>
    <t>FEMA.06.04-IP.02-00UB/23</t>
  </si>
  <si>
    <t>Misja rozwój</t>
  </si>
  <si>
    <t>Centrum Edukacji i Biznesu Ewa Ładosz</t>
  </si>
  <si>
    <t>FEMA.06.04-IP.02-00PX/23</t>
  </si>
  <si>
    <t>W dobrym kierunku</t>
  </si>
  <si>
    <t>Fundacja Centrum Rozwiązań Biznesowych</t>
  </si>
  <si>
    <t>FEMA.06.04-IP.02-00RM/23</t>
  </si>
  <si>
    <t>Bądź aktywna z Aziro!</t>
  </si>
  <si>
    <t>Edukacyjna Szansa AZIRO</t>
  </si>
  <si>
    <t>FEMA.06.04-IP.02-00U2/23</t>
  </si>
  <si>
    <t>Praca dla młodych kobiet !</t>
  </si>
  <si>
    <t>FEMA.06.04-IP.02-00KC/23</t>
  </si>
  <si>
    <t>Aktywizacja zawodowa biernych zawodowo kobiet z powiatów: pułtuskiego, wyszkowskiego, płońskiego, ciechanowskiego, makowskiego,
przasnyskiego.</t>
  </si>
  <si>
    <t>Stowarzyszenie Pomocy Potrzebującym NADZIEJA</t>
  </si>
  <si>
    <t>FEMA.06.04-IP.02-00TO/23</t>
  </si>
  <si>
    <t>Pracująca kobieta - silniejsza kobieta! Wzmocnienie świadomości kobiet z terenu RMR o korzyściach płynących z zatrudnienia.</t>
  </si>
  <si>
    <t>PROGRES Szymon Artwik</t>
  </si>
  <si>
    <t>FEMA.06.04-IP.02-00QZ/23</t>
  </si>
  <si>
    <t>Aktywne kobiety</t>
  </si>
  <si>
    <t>FEMA.06.04-IP.02-00UQ/23</t>
  </si>
  <si>
    <t xml:space="preserve"> Stop bierności!
</t>
  </si>
  <si>
    <t>Szkolenia MS Marlena Sobieska - Ciesielska</t>
  </si>
  <si>
    <t>FEMA.06.04-IP.02-00UE/23</t>
  </si>
  <si>
    <t>Kobiety sukcesu</t>
  </si>
  <si>
    <t>FUNDACJA ROZWOJU ZASOBÓW LUDZKICH</t>
  </si>
  <si>
    <t>FEMA.06.04-IP.02-00K2/23</t>
  </si>
  <si>
    <t>Kobiety Mazowsza na zawodowym starcie</t>
  </si>
  <si>
    <t>Egzam S.C. Hubert Cytawa, Anna Kotłowska</t>
  </si>
  <si>
    <t>FEMA.06.04-IP.02-00T5/23</t>
  </si>
  <si>
    <t>Aktywna Mazowszanka</t>
  </si>
  <si>
    <t>FUNDACJA ARS VITA</t>
  </si>
  <si>
    <t>FEMA.06.04-IP.02-00T0/23</t>
  </si>
  <si>
    <t>Samozatrudnienie szansą kobiet na efektywny powrót na rynek pracy</t>
  </si>
  <si>
    <t>GRUPA HRC SPÓŁKA AKCYJNA</t>
  </si>
  <si>
    <t>Projekty ocenione negatywnie w rozumieniu art. 56 ust. 6 ustawy z dnia 28 kwietnia 2022 r. o zasadach realizacji zadań finansowanych ze środków europejskich w perspektywie finansowej 2021 - 2027
tj. projekt nie może być wybrany do dofinansowania z uwagi na wyczerepanie kwoty przeznaczonej na dofinansowanie w danym naborze</t>
  </si>
  <si>
    <r>
      <t xml:space="preserve">Projekty ocenione negatywnie w rozumieniu art. 56 ust. 6 ustawy z dnia 28 kwietnia 2022 r. o zasadach realizacji zadań finansowanych ze środków europejskich w perspektywie finansowej 2021 - 2027
</t>
    </r>
    <r>
      <rPr>
        <b/>
        <u/>
        <sz val="12"/>
        <color theme="1"/>
        <rFont val="Calibri"/>
        <family val="2"/>
        <charset val="238"/>
        <scheme val="minor"/>
      </rPr>
      <t>tj. projekt nie może być wybrany do dofinansowania z uwagi na wyczerepanie kwoty przeznaczonej na dofinansowanie w danym naborze</t>
    </r>
  </si>
  <si>
    <r>
      <t xml:space="preserve">Projekty ocenione negatywnie w rozumieniu art. 56 ust. 5 ustawy z dnia 28 kwietnia 2022 r. o zasadach realizacji zadań finansowanych ze środków europejskich w perspektywie finansowej 2021 - 2027
</t>
    </r>
    <r>
      <rPr>
        <b/>
        <u/>
        <sz val="12"/>
        <color theme="1"/>
        <rFont val="Calibri"/>
        <family val="2"/>
        <charset val="238"/>
        <scheme val="minor"/>
      </rPr>
      <t>tj. kryteria wyboru projektów nie zostały spełnione</t>
    </r>
  </si>
  <si>
    <t>Projekty ocenione negatywnie w rozumieniu art. 56 ust. 5 ustawy z dnia 28 kwietnia 2022 r. o zasadach realizacji zadań finansowanych ze środków europejskich w perspektywie finansowej 2021 - 2027
tj. kryteria wyboru projektów nie zostały spełnione</t>
  </si>
  <si>
    <t>Kategoria interwencji</t>
  </si>
  <si>
    <t>Suma</t>
  </si>
  <si>
    <t>Kolumna1</t>
  </si>
  <si>
    <t>Uwagi/Komentarz</t>
  </si>
  <si>
    <t xml:space="preserve">Projekty z których realizacji zrezygnowali Wnioskodawcy po otrzymaniu informacji o przyznanym dofinansowaniu </t>
  </si>
  <si>
    <t>rezygnacja Wnioskodawcy z realizacji projektu</t>
  </si>
  <si>
    <t>Załącznik do uchwały nr 457/476/24 Zarządu Województwa Mazowieckiego z dnia 27.02.2024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</si>
</sst>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0.0000%"/>
    <numFmt numFmtId="166" formatCode="#,##0.00\ &quot;zł&quot;"/>
  </numFmts>
  <fonts count="39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rgb="FF000000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E1BF"/>
        <bgColor indexed="64"/>
      </patternFill>
    </fill>
    <fill>
      <patternFill patternType="solid">
        <fgColor rgb="FFC5DE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EB9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7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3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0" fontId="31" fillId="18" borderId="0" applyNumberFormat="0" applyBorder="0" applyAlignment="0" applyProtection="0"/>
    <xf numFmtId="0" fontId="6" fillId="0" borderId="0"/>
    <xf numFmtId="0" fontId="36" fillId="19" borderId="47" applyFont="0">
      <alignment horizontal="center" wrapText="1" readingOrder="1"/>
    </xf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3" borderId="0" applyNumberFormat="0" applyBorder="0" applyAlignment="0" applyProtection="0"/>
    <xf numFmtId="0" fontId="37" fillId="20" borderId="53" applyNumberFormat="0" applyAlignment="0" applyProtection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75">
    <xf numFmtId="0" fontId="0" fillId="0" borderId="0" xfId="0"/>
    <xf numFmtId="0" fontId="17" fillId="0" borderId="0" xfId="0" applyFont="1" applyAlignment="1">
      <alignment horizontal="right" vertical="center"/>
    </xf>
    <xf numFmtId="0" fontId="17" fillId="0" borderId="0" xfId="0" applyFont="1" applyProtection="1">
      <protection locked="0"/>
    </xf>
    <xf numFmtId="0" fontId="19" fillId="6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/>
    <xf numFmtId="0" fontId="20" fillId="8" borderId="7" xfId="0" applyFont="1" applyFill="1" applyBorder="1" applyAlignment="1" applyProtection="1">
      <alignment horizontal="center" vertical="center" wrapText="1"/>
      <protection locked="0"/>
    </xf>
    <xf numFmtId="0" fontId="20" fillId="9" borderId="7" xfId="0" applyFont="1" applyFill="1" applyBorder="1" applyAlignment="1" applyProtection="1">
      <alignment horizontal="center" vertical="center" wrapText="1"/>
      <protection locked="0"/>
    </xf>
    <xf numFmtId="0" fontId="17" fillId="10" borderId="11" xfId="0" applyFont="1" applyFill="1" applyBorder="1" applyAlignment="1" applyProtection="1">
      <alignment horizontal="center" vertical="center" wrapText="1"/>
      <protection locked="0"/>
    </xf>
    <xf numFmtId="0" fontId="18" fillId="11" borderId="11" xfId="0" applyFont="1" applyFill="1" applyBorder="1" applyAlignment="1" applyProtection="1">
      <alignment horizontal="center" vertical="center" wrapText="1"/>
      <protection locked="0"/>
    </xf>
    <xf numFmtId="0" fontId="18" fillId="12" borderId="11" xfId="0" applyFont="1" applyFill="1" applyBorder="1" applyAlignment="1" applyProtection="1">
      <alignment horizontal="center" vertical="center" wrapText="1"/>
      <protection locked="0"/>
    </xf>
    <xf numFmtId="0" fontId="18" fillId="13" borderId="0" xfId="0" applyFont="1" applyFill="1" applyAlignment="1" applyProtection="1">
      <alignment horizontal="center" vertical="center" wrapText="1"/>
      <protection locked="0"/>
    </xf>
    <xf numFmtId="44" fontId="11" fillId="0" borderId="15" xfId="1" applyFont="1" applyBorder="1" applyAlignment="1" applyProtection="1">
      <alignment horizontal="center" vertical="center"/>
      <protection locked="0"/>
    </xf>
    <xf numFmtId="44" fontId="11" fillId="0" borderId="19" xfId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7" fillId="15" borderId="0" xfId="0" applyFont="1" applyFill="1" applyAlignment="1">
      <alignment horizontal="center" vertical="center" wrapText="1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13" xfId="0" applyFont="1" applyBorder="1" applyAlignment="1">
      <alignment horizontal="center" vertical="center"/>
    </xf>
    <xf numFmtId="44" fontId="11" fillId="0" borderId="22" xfId="1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right" vertical="center"/>
    </xf>
    <xf numFmtId="0" fontId="17" fillId="0" borderId="25" xfId="0" applyFont="1" applyBorder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44" fontId="18" fillId="13" borderId="9" xfId="1" applyFont="1" applyFill="1" applyBorder="1" applyAlignment="1" applyProtection="1">
      <alignment horizontal="center" vertical="center" wrapText="1"/>
      <protection locked="0"/>
    </xf>
    <xf numFmtId="44" fontId="18" fillId="13" borderId="16" xfId="1" applyFont="1" applyFill="1" applyBorder="1" applyAlignment="1" applyProtection="1">
      <alignment horizontal="center" vertical="center" wrapText="1"/>
      <protection locked="0"/>
    </xf>
    <xf numFmtId="44" fontId="17" fillId="0" borderId="0" xfId="1" applyFont="1" applyAlignment="1" applyProtection="1">
      <alignment horizontal="right" vertical="center"/>
      <protection locked="0"/>
    </xf>
    <xf numFmtId="44" fontId="19" fillId="6" borderId="5" xfId="1" applyFont="1" applyFill="1" applyBorder="1" applyAlignment="1" applyProtection="1">
      <alignment horizontal="right" vertical="center" wrapText="1"/>
      <protection locked="0"/>
    </xf>
    <xf numFmtId="44" fontId="19" fillId="6" borderId="0" xfId="1" applyFont="1" applyFill="1" applyBorder="1" applyAlignment="1" applyProtection="1">
      <alignment horizontal="right" vertical="center" wrapText="1"/>
      <protection locked="0"/>
    </xf>
    <xf numFmtId="44" fontId="11" fillId="0" borderId="14" xfId="1" applyFont="1" applyBorder="1" applyAlignment="1" applyProtection="1">
      <alignment horizontal="right" vertical="center"/>
      <protection locked="0"/>
    </xf>
    <xf numFmtId="44" fontId="11" fillId="0" borderId="24" xfId="1" applyFont="1" applyBorder="1" applyAlignment="1" applyProtection="1">
      <alignment horizontal="right" vertical="center"/>
      <protection locked="0"/>
    </xf>
    <xf numFmtId="44" fontId="11" fillId="0" borderId="18" xfId="1" applyFont="1" applyBorder="1" applyAlignment="1" applyProtection="1">
      <alignment horizontal="right" vertical="center"/>
      <protection locked="0"/>
    </xf>
    <xf numFmtId="44" fontId="11" fillId="0" borderId="26" xfId="1" applyFont="1" applyBorder="1" applyAlignment="1" applyProtection="1">
      <alignment horizontal="right" vertical="center"/>
      <protection locked="0"/>
    </xf>
    <xf numFmtId="44" fontId="11" fillId="0" borderId="21" xfId="1" applyFont="1" applyBorder="1" applyAlignment="1" applyProtection="1">
      <alignment horizontal="right" vertical="center"/>
      <protection locked="0"/>
    </xf>
    <xf numFmtId="44" fontId="11" fillId="0" borderId="27" xfId="1" applyFont="1" applyBorder="1" applyAlignment="1" applyProtection="1">
      <alignment horizontal="right" vertical="center"/>
      <protection locked="0"/>
    </xf>
    <xf numFmtId="8" fontId="11" fillId="0" borderId="24" xfId="1" applyNumberFormat="1" applyFont="1" applyBorder="1" applyAlignment="1" applyProtection="1">
      <alignment horizontal="right" vertical="center"/>
      <protection locked="0"/>
    </xf>
    <xf numFmtId="0" fontId="17" fillId="0" borderId="8" xfId="0" applyFont="1" applyBorder="1" applyAlignment="1">
      <alignment horizontal="center" vertical="center"/>
    </xf>
    <xf numFmtId="44" fontId="11" fillId="0" borderId="16" xfId="1" applyFont="1" applyBorder="1" applyAlignment="1" applyProtection="1">
      <alignment horizontal="right" vertical="center"/>
      <protection locked="0"/>
    </xf>
    <xf numFmtId="44" fontId="11" fillId="0" borderId="20" xfId="1" applyFont="1" applyBorder="1" applyAlignment="1" applyProtection="1">
      <alignment horizontal="right" vertical="center"/>
      <protection locked="0"/>
    </xf>
    <xf numFmtId="9" fontId="17" fillId="0" borderId="0" xfId="2" applyFont="1" applyAlignment="1" applyProtection="1">
      <alignment horizontal="right" vertical="center"/>
      <protection locked="0"/>
    </xf>
    <xf numFmtId="44" fontId="26" fillId="0" borderId="14" xfId="1" applyFont="1" applyBorder="1" applyAlignment="1" applyProtection="1">
      <alignment horizontal="right" vertical="center"/>
      <protection locked="0"/>
    </xf>
    <xf numFmtId="44" fontId="26" fillId="0" borderId="24" xfId="1" applyFont="1" applyBorder="1" applyAlignment="1" applyProtection="1">
      <alignment horizontal="right" vertical="center"/>
      <protection locked="0"/>
    </xf>
    <xf numFmtId="44" fontId="11" fillId="0" borderId="17" xfId="1" applyFont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44" fontId="19" fillId="0" borderId="0" xfId="1" applyFont="1" applyAlignment="1" applyProtection="1">
      <alignment horizontal="right" vertical="center"/>
      <protection locked="0"/>
    </xf>
    <xf numFmtId="44" fontId="19" fillId="0" borderId="6" xfId="1" applyFont="1" applyBorder="1" applyAlignment="1" applyProtection="1">
      <alignment horizontal="right" vertical="center"/>
      <protection locked="0"/>
    </xf>
    <xf numFmtId="44" fontId="19" fillId="0" borderId="6" xfId="0" applyNumberFormat="1" applyFont="1" applyBorder="1" applyProtection="1">
      <protection locked="0"/>
    </xf>
    <xf numFmtId="0" fontId="17" fillId="0" borderId="4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7" fillId="0" borderId="2" xfId="0" applyFont="1" applyBorder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10" fontId="22" fillId="0" borderId="0" xfId="2" applyNumberFormat="1" applyFont="1" applyAlignment="1" applyProtection="1">
      <alignment vertical="center"/>
      <protection locked="0"/>
    </xf>
    <xf numFmtId="10" fontId="27" fillId="0" borderId="0" xfId="2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165" fontId="22" fillId="0" borderId="6" xfId="2" applyNumberFormat="1" applyFont="1" applyBorder="1" applyAlignment="1" applyProtection="1">
      <alignment vertical="center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17" fillId="16" borderId="10" xfId="0" applyFont="1" applyFill="1" applyBorder="1" applyAlignment="1">
      <alignment vertical="center" wrapText="1"/>
    </xf>
    <xf numFmtId="0" fontId="18" fillId="16" borderId="10" xfId="0" applyFont="1" applyFill="1" applyBorder="1" applyAlignment="1">
      <alignment vertical="center" wrapText="1"/>
    </xf>
    <xf numFmtId="0" fontId="18" fillId="16" borderId="10" xfId="4" applyFont="1" applyFill="1" applyBorder="1" applyAlignment="1" applyProtection="1">
      <alignment vertical="center" wrapText="1"/>
    </xf>
    <xf numFmtId="0" fontId="18" fillId="16" borderId="16" xfId="4" applyFont="1" applyFill="1" applyBorder="1" applyAlignment="1" applyProtection="1">
      <alignment vertical="center" wrapText="1"/>
    </xf>
    <xf numFmtId="17" fontId="17" fillId="16" borderId="10" xfId="4" quotePrefix="1" applyNumberFormat="1" applyFont="1" applyFill="1" applyBorder="1" applyAlignment="1" applyProtection="1">
      <alignment vertical="center" wrapText="1"/>
    </xf>
    <xf numFmtId="17" fontId="17" fillId="16" borderId="16" xfId="4" quotePrefix="1" applyNumberFormat="1" applyFont="1" applyFill="1" applyBorder="1" applyAlignment="1" applyProtection="1">
      <alignment vertical="center" wrapText="1"/>
    </xf>
    <xf numFmtId="164" fontId="11" fillId="14" borderId="10" xfId="4" applyNumberFormat="1" applyFont="1" applyFill="1" applyBorder="1" applyAlignment="1" applyProtection="1">
      <alignment vertical="center" wrapText="1"/>
    </xf>
    <xf numFmtId="164" fontId="11" fillId="14" borderId="16" xfId="4" applyNumberFormat="1" applyFont="1" applyFill="1" applyBorder="1" applyAlignment="1" applyProtection="1">
      <alignment vertical="center" wrapText="1"/>
    </xf>
    <xf numFmtId="0" fontId="17" fillId="16" borderId="10" xfId="4" applyFont="1" applyFill="1" applyBorder="1" applyAlignment="1" applyProtection="1">
      <alignment vertical="center" wrapText="1"/>
    </xf>
    <xf numFmtId="0" fontId="18" fillId="16" borderId="10" xfId="4" quotePrefix="1" applyFont="1" applyFill="1" applyBorder="1" applyAlignment="1" applyProtection="1">
      <alignment vertical="center" wrapText="1"/>
    </xf>
    <xf numFmtId="17" fontId="17" fillId="16" borderId="7" xfId="4" quotePrefix="1" applyNumberFormat="1" applyFont="1" applyFill="1" applyBorder="1" applyAlignment="1" applyProtection="1">
      <alignment vertical="center" wrapText="1"/>
    </xf>
    <xf numFmtId="0" fontId="18" fillId="16" borderId="7" xfId="4" applyFont="1" applyFill="1" applyBorder="1" applyAlignment="1" applyProtection="1">
      <alignment vertical="center" wrapText="1"/>
    </xf>
    <xf numFmtId="0" fontId="17" fillId="16" borderId="7" xfId="4" applyFont="1" applyFill="1" applyBorder="1" applyAlignment="1" applyProtection="1">
      <alignment vertical="center" wrapText="1"/>
    </xf>
    <xf numFmtId="0" fontId="18" fillId="16" borderId="7" xfId="4" quotePrefix="1" applyFont="1" applyFill="1" applyBorder="1" applyAlignment="1" applyProtection="1">
      <alignment vertical="center" wrapText="1"/>
    </xf>
    <xf numFmtId="0" fontId="19" fillId="12" borderId="10" xfId="4" applyNumberFormat="1" applyFont="1" applyFill="1" applyBorder="1" applyAlignment="1" applyProtection="1">
      <alignment vertical="center" wrapText="1"/>
    </xf>
    <xf numFmtId="0" fontId="19" fillId="12" borderId="16" xfId="4" applyNumberFormat="1" applyFont="1" applyFill="1" applyBorder="1" applyAlignment="1" applyProtection="1">
      <alignment vertical="center" wrapText="1"/>
    </xf>
    <xf numFmtId="164" fontId="15" fillId="11" borderId="10" xfId="0" applyNumberFormat="1" applyFont="1" applyFill="1" applyBorder="1" applyAlignment="1" applyProtection="1">
      <alignment vertical="center"/>
      <protection locked="0"/>
    </xf>
    <xf numFmtId="164" fontId="15" fillId="11" borderId="16" xfId="0" applyNumberFormat="1" applyFont="1" applyFill="1" applyBorder="1" applyAlignment="1" applyProtection="1">
      <alignment vertical="center"/>
      <protection locked="0"/>
    </xf>
    <xf numFmtId="0" fontId="19" fillId="12" borderId="7" xfId="4" applyNumberFormat="1" applyFont="1" applyFill="1" applyBorder="1" applyAlignment="1" applyProtection="1">
      <alignment vertical="center" wrapText="1"/>
    </xf>
    <xf numFmtId="164" fontId="15" fillId="11" borderId="7" xfId="0" applyNumberFormat="1" applyFont="1" applyFill="1" applyBorder="1" applyAlignment="1" applyProtection="1">
      <alignment vertical="center"/>
      <protection locked="0"/>
    </xf>
    <xf numFmtId="164" fontId="11" fillId="14" borderId="7" xfId="4" applyNumberFormat="1" applyFont="1" applyFill="1" applyBorder="1" applyAlignment="1" applyProtection="1">
      <alignment vertical="center" wrapText="1"/>
    </xf>
    <xf numFmtId="17" fontId="18" fillId="16" borderId="10" xfId="4" quotePrefix="1" applyNumberFormat="1" applyFont="1" applyFill="1" applyBorder="1" applyAlignment="1" applyProtection="1">
      <alignment vertical="center" wrapText="1"/>
    </xf>
    <xf numFmtId="17" fontId="18" fillId="16" borderId="16" xfId="4" quotePrefix="1" applyNumberFormat="1" applyFont="1" applyFill="1" applyBorder="1" applyAlignment="1" applyProtection="1">
      <alignment vertical="center" wrapText="1"/>
    </xf>
    <xf numFmtId="17" fontId="18" fillId="16" borderId="7" xfId="4" quotePrefix="1" applyNumberFormat="1" applyFont="1" applyFill="1" applyBorder="1" applyAlignment="1" applyProtection="1">
      <alignment vertical="center" wrapText="1"/>
    </xf>
    <xf numFmtId="0" fontId="14" fillId="7" borderId="2" xfId="0" applyFont="1" applyFill="1" applyBorder="1" applyAlignment="1" applyProtection="1">
      <alignment vertical="center" wrapText="1"/>
      <protection locked="0"/>
    </xf>
    <xf numFmtId="0" fontId="14" fillId="7" borderId="3" xfId="0" applyFont="1" applyFill="1" applyBorder="1" applyAlignment="1" applyProtection="1">
      <alignment vertical="center" wrapText="1"/>
      <protection locked="0"/>
    </xf>
    <xf numFmtId="0" fontId="18" fillId="4" borderId="2" xfId="0" applyFont="1" applyFill="1" applyBorder="1" applyAlignment="1" applyProtection="1">
      <alignment vertical="center"/>
      <protection locked="0"/>
    </xf>
    <xf numFmtId="0" fontId="18" fillId="4" borderId="3" xfId="0" applyFont="1" applyFill="1" applyBorder="1" applyAlignment="1" applyProtection="1">
      <alignment vertical="center"/>
      <protection locked="0"/>
    </xf>
    <xf numFmtId="0" fontId="18" fillId="5" borderId="1" xfId="0" applyFont="1" applyFill="1" applyBorder="1" applyAlignment="1" applyProtection="1">
      <alignment vertical="center"/>
      <protection locked="0"/>
    </xf>
    <xf numFmtId="0" fontId="17" fillId="0" borderId="13" xfId="0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0" fontId="21" fillId="0" borderId="0" xfId="0" applyFont="1" applyProtection="1">
      <protection locked="0"/>
    </xf>
    <xf numFmtId="0" fontId="29" fillId="8" borderId="2" xfId="0" applyFont="1" applyFill="1" applyBorder="1" applyAlignment="1" applyProtection="1">
      <alignment vertical="center" wrapText="1"/>
      <protection locked="0"/>
    </xf>
    <xf numFmtId="0" fontId="21" fillId="8" borderId="11" xfId="0" applyFont="1" applyFill="1" applyBorder="1" applyAlignment="1" applyProtection="1">
      <alignment horizontal="center" vertical="center" wrapText="1"/>
      <protection locked="0"/>
    </xf>
    <xf numFmtId="164" fontId="30" fillId="8" borderId="10" xfId="4" applyNumberFormat="1" applyFont="1" applyFill="1" applyBorder="1" applyAlignment="1" applyProtection="1">
      <alignment vertical="center" wrapText="1"/>
    </xf>
    <xf numFmtId="164" fontId="30" fillId="8" borderId="7" xfId="4" applyNumberFormat="1" applyFont="1" applyFill="1" applyBorder="1" applyAlignment="1" applyProtection="1">
      <alignment vertical="center" wrapText="1"/>
    </xf>
    <xf numFmtId="164" fontId="30" fillId="8" borderId="16" xfId="4" applyNumberFormat="1" applyFont="1" applyFill="1" applyBorder="1" applyAlignment="1" applyProtection="1">
      <alignment vertical="center" wrapText="1"/>
    </xf>
    <xf numFmtId="0" fontId="20" fillId="8" borderId="3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4" fontId="8" fillId="0" borderId="0" xfId="1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8" fillId="0" borderId="0" xfId="0" applyFont="1" applyAlignment="1" applyProtection="1">
      <alignment horizontal="center"/>
      <protection locked="0"/>
    </xf>
    <xf numFmtId="0" fontId="17" fillId="16" borderId="7" xfId="0" applyFont="1" applyFill="1" applyBorder="1" applyAlignment="1">
      <alignment vertical="center" wrapText="1"/>
    </xf>
    <xf numFmtId="0" fontId="18" fillId="16" borderId="7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14" fontId="18" fillId="16" borderId="30" xfId="4" quotePrefix="1" applyNumberFormat="1" applyFont="1" applyFill="1" applyBorder="1" applyAlignment="1" applyProtection="1">
      <alignment vertical="center" wrapText="1"/>
    </xf>
    <xf numFmtId="14" fontId="17" fillId="16" borderId="30" xfId="4" quotePrefix="1" applyNumberFormat="1" applyFont="1" applyFill="1" applyBorder="1" applyAlignment="1" applyProtection="1">
      <alignment vertical="center" wrapText="1"/>
    </xf>
    <xf numFmtId="164" fontId="11" fillId="14" borderId="30" xfId="4" applyNumberFormat="1" applyFont="1" applyFill="1" applyBorder="1" applyAlignment="1" applyProtection="1">
      <alignment vertical="center" wrapText="1"/>
    </xf>
    <xf numFmtId="164" fontId="30" fillId="8" borderId="30" xfId="4" applyNumberFormat="1" applyFont="1" applyFill="1" applyBorder="1" applyAlignment="1" applyProtection="1">
      <alignment vertical="center" wrapText="1"/>
    </xf>
    <xf numFmtId="164" fontId="15" fillId="11" borderId="30" xfId="0" applyNumberFormat="1" applyFont="1" applyFill="1" applyBorder="1" applyAlignment="1" applyProtection="1">
      <alignment vertical="center"/>
      <protection locked="0"/>
    </xf>
    <xf numFmtId="0" fontId="19" fillId="12" borderId="30" xfId="4" applyNumberFormat="1" applyFont="1" applyFill="1" applyBorder="1" applyAlignment="1" applyProtection="1">
      <alignment vertical="center" wrapText="1"/>
    </xf>
    <xf numFmtId="44" fontId="25" fillId="0" borderId="30" xfId="1" applyFont="1" applyBorder="1" applyAlignment="1">
      <alignment horizontal="right" vertical="center"/>
    </xf>
    <xf numFmtId="44" fontId="11" fillId="0" borderId="31" xfId="1" applyFont="1" applyBorder="1" applyAlignment="1" applyProtection="1">
      <alignment horizontal="right" vertical="center"/>
      <protection locked="0"/>
    </xf>
    <xf numFmtId="44" fontId="11" fillId="0" borderId="32" xfId="1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>
      <alignment horizontal="right" vertical="center"/>
    </xf>
    <xf numFmtId="0" fontId="18" fillId="16" borderId="30" xfId="4" applyFont="1" applyFill="1" applyBorder="1" applyAlignment="1" applyProtection="1">
      <alignment vertical="center" wrapText="1"/>
    </xf>
    <xf numFmtId="0" fontId="17" fillId="16" borderId="30" xfId="0" applyFont="1" applyFill="1" applyBorder="1" applyAlignment="1">
      <alignment vertical="center" wrapText="1"/>
    </xf>
    <xf numFmtId="0" fontId="18" fillId="16" borderId="30" xfId="0" applyFont="1" applyFill="1" applyBorder="1" applyAlignment="1">
      <alignment vertical="center" wrapText="1"/>
    </xf>
    <xf numFmtId="44" fontId="11" fillId="0" borderId="2" xfId="1" applyFont="1" applyBorder="1" applyAlignment="1" applyProtection="1">
      <alignment horizontal="right" vertical="center"/>
      <protection locked="0"/>
    </xf>
    <xf numFmtId="0" fontId="17" fillId="0" borderId="33" xfId="0" applyFont="1" applyBorder="1" applyAlignment="1">
      <alignment horizontal="center" vertical="center"/>
    </xf>
    <xf numFmtId="0" fontId="17" fillId="16" borderId="30" xfId="4" applyFont="1" applyFill="1" applyBorder="1" applyAlignment="1" applyProtection="1">
      <alignment vertical="center" wrapText="1"/>
    </xf>
    <xf numFmtId="44" fontId="11" fillId="0" borderId="30" xfId="1" applyFont="1" applyBorder="1" applyAlignment="1" applyProtection="1">
      <alignment horizontal="right" vertical="center"/>
      <protection locked="0"/>
    </xf>
    <xf numFmtId="44" fontId="9" fillId="0" borderId="32" xfId="1" applyFont="1" applyFill="1" applyBorder="1" applyAlignment="1" applyProtection="1">
      <alignment horizontal="center" vertical="center" wrapText="1"/>
      <protection locked="0"/>
    </xf>
    <xf numFmtId="17" fontId="18" fillId="16" borderId="30" xfId="4" quotePrefix="1" applyNumberFormat="1" applyFont="1" applyFill="1" applyBorder="1" applyAlignment="1" applyProtection="1">
      <alignment vertical="center" wrapText="1"/>
    </xf>
    <xf numFmtId="17" fontId="17" fillId="16" borderId="30" xfId="4" quotePrefix="1" applyNumberFormat="1" applyFont="1" applyFill="1" applyBorder="1" applyAlignment="1" applyProtection="1">
      <alignment vertical="center" wrapText="1"/>
    </xf>
    <xf numFmtId="0" fontId="18" fillId="16" borderId="30" xfId="4" quotePrefix="1" applyFont="1" applyFill="1" applyBorder="1" applyAlignment="1" applyProtection="1">
      <alignment vertical="center" wrapText="1"/>
    </xf>
    <xf numFmtId="0" fontId="17" fillId="16" borderId="7" xfId="3" applyFont="1" applyFill="1" applyBorder="1" applyAlignment="1" applyProtection="1">
      <alignment vertical="center" wrapText="1"/>
    </xf>
    <xf numFmtId="44" fontId="11" fillId="0" borderId="7" xfId="1" applyFont="1" applyBorder="1" applyAlignment="1" applyProtection="1">
      <alignment horizontal="right" vertical="center"/>
      <protection locked="0"/>
    </xf>
    <xf numFmtId="44" fontId="11" fillId="0" borderId="34" xfId="1" applyFont="1" applyBorder="1" applyAlignment="1" applyProtection="1">
      <alignment horizontal="right" vertical="center"/>
      <protection locked="0"/>
    </xf>
    <xf numFmtId="44" fontId="11" fillId="0" borderId="35" xfId="1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>
      <alignment horizontal="right" vertical="center"/>
    </xf>
    <xf numFmtId="0" fontId="18" fillId="16" borderId="18" xfId="4" applyFont="1" applyFill="1" applyBorder="1" applyAlignment="1" applyProtection="1">
      <alignment vertical="center" wrapText="1"/>
    </xf>
    <xf numFmtId="0" fontId="17" fillId="16" borderId="18" xfId="4" applyFont="1" applyFill="1" applyBorder="1" applyAlignment="1" applyProtection="1">
      <alignment vertical="center" wrapText="1"/>
    </xf>
    <xf numFmtId="164" fontId="11" fillId="14" borderId="18" xfId="4" applyNumberFormat="1" applyFont="1" applyFill="1" applyBorder="1" applyAlignment="1" applyProtection="1">
      <alignment vertical="center" wrapText="1"/>
    </xf>
    <xf numFmtId="164" fontId="30" fillId="8" borderId="18" xfId="4" applyNumberFormat="1" applyFont="1" applyFill="1" applyBorder="1" applyAlignment="1" applyProtection="1">
      <alignment vertical="center" wrapText="1"/>
    </xf>
    <xf numFmtId="164" fontId="15" fillId="11" borderId="18" xfId="0" applyNumberFormat="1" applyFont="1" applyFill="1" applyBorder="1" applyAlignment="1" applyProtection="1">
      <alignment vertical="center"/>
      <protection locked="0"/>
    </xf>
    <xf numFmtId="0" fontId="19" fillId="12" borderId="18" xfId="4" applyNumberFormat="1" applyFont="1" applyFill="1" applyBorder="1" applyAlignment="1" applyProtection="1">
      <alignment vertical="center" wrapText="1"/>
    </xf>
    <xf numFmtId="44" fontId="11" fillId="0" borderId="10" xfId="1" applyFont="1" applyBorder="1" applyAlignment="1" applyProtection="1">
      <alignment horizontal="right" vertical="center"/>
      <protection locked="0"/>
    </xf>
    <xf numFmtId="44" fontId="11" fillId="0" borderId="36" xfId="1" applyFont="1" applyBorder="1" applyAlignment="1" applyProtection="1">
      <alignment horizontal="right" vertical="center"/>
      <protection locked="0"/>
    </xf>
    <xf numFmtId="44" fontId="11" fillId="0" borderId="37" xfId="1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>
      <alignment horizontal="right" vertical="center"/>
    </xf>
    <xf numFmtId="17" fontId="18" fillId="16" borderId="18" xfId="4" quotePrefix="1" applyNumberFormat="1" applyFont="1" applyFill="1" applyBorder="1" applyAlignment="1" applyProtection="1">
      <alignment vertical="center" wrapText="1"/>
    </xf>
    <xf numFmtId="17" fontId="17" fillId="16" borderId="18" xfId="4" quotePrefix="1" applyNumberFormat="1" applyFont="1" applyFill="1" applyBorder="1" applyAlignment="1" applyProtection="1">
      <alignment vertical="center" wrapText="1"/>
    </xf>
    <xf numFmtId="0" fontId="17" fillId="0" borderId="1" xfId="0" applyFont="1" applyBorder="1" applyAlignment="1">
      <alignment horizontal="right" vertical="center"/>
    </xf>
    <xf numFmtId="0" fontId="17" fillId="16" borderId="16" xfId="4" applyFont="1" applyFill="1" applyBorder="1" applyAlignment="1" applyProtection="1">
      <alignment vertical="center" wrapText="1"/>
    </xf>
    <xf numFmtId="0" fontId="18" fillId="16" borderId="16" xfId="4" quotePrefix="1" applyFont="1" applyFill="1" applyBorder="1" applyAlignment="1" applyProtection="1">
      <alignment vertical="center" wrapText="1"/>
    </xf>
    <xf numFmtId="0" fontId="17" fillId="0" borderId="39" xfId="0" applyFont="1" applyBorder="1" applyAlignment="1">
      <alignment horizontal="right" vertical="center"/>
    </xf>
    <xf numFmtId="0" fontId="18" fillId="16" borderId="14" xfId="4" applyFont="1" applyFill="1" applyBorder="1" applyAlignment="1" applyProtection="1">
      <alignment vertical="center" wrapText="1"/>
    </xf>
    <xf numFmtId="0" fontId="17" fillId="16" borderId="14" xfId="0" applyFont="1" applyFill="1" applyBorder="1" applyAlignment="1">
      <alignment vertical="center" wrapText="1"/>
    </xf>
    <xf numFmtId="0" fontId="18" fillId="16" borderId="14" xfId="0" applyFont="1" applyFill="1" applyBorder="1" applyAlignment="1">
      <alignment vertical="center" wrapText="1"/>
    </xf>
    <xf numFmtId="164" fontId="11" fillId="14" borderId="14" xfId="4" applyNumberFormat="1" applyFont="1" applyFill="1" applyBorder="1" applyAlignment="1" applyProtection="1">
      <alignment vertical="center" wrapText="1"/>
    </xf>
    <xf numFmtId="164" fontId="30" fillId="8" borderId="14" xfId="4" applyNumberFormat="1" applyFont="1" applyFill="1" applyBorder="1" applyAlignment="1" applyProtection="1">
      <alignment vertical="center" wrapText="1"/>
    </xf>
    <xf numFmtId="164" fontId="15" fillId="11" borderId="14" xfId="0" applyNumberFormat="1" applyFont="1" applyFill="1" applyBorder="1" applyAlignment="1" applyProtection="1">
      <alignment vertical="center"/>
      <protection locked="0"/>
    </xf>
    <xf numFmtId="0" fontId="19" fillId="12" borderId="14" xfId="4" applyNumberFormat="1" applyFont="1" applyFill="1" applyBorder="1" applyAlignment="1" applyProtection="1">
      <alignment vertical="center" wrapText="1"/>
    </xf>
    <xf numFmtId="0" fontId="17" fillId="0" borderId="38" xfId="0" applyFont="1" applyBorder="1" applyAlignment="1">
      <alignment horizontal="center" vertical="center"/>
    </xf>
    <xf numFmtId="0" fontId="18" fillId="16" borderId="18" xfId="4" quotePrefix="1" applyFont="1" applyFill="1" applyBorder="1" applyAlignment="1" applyProtection="1">
      <alignment vertical="center" wrapText="1"/>
    </xf>
    <xf numFmtId="0" fontId="17" fillId="0" borderId="12" xfId="0" applyFont="1" applyBorder="1" applyAlignment="1">
      <alignment horizontal="right" vertical="center"/>
    </xf>
    <xf numFmtId="0" fontId="17" fillId="0" borderId="39" xfId="0" applyFont="1" applyBorder="1" applyAlignment="1">
      <alignment horizontal="center" vertical="center"/>
    </xf>
    <xf numFmtId="0" fontId="17" fillId="16" borderId="14" xfId="4" applyFont="1" applyFill="1" applyBorder="1" applyAlignment="1" applyProtection="1">
      <alignment vertical="center" wrapText="1"/>
    </xf>
    <xf numFmtId="0" fontId="18" fillId="16" borderId="14" xfId="4" quotePrefix="1" applyFont="1" applyFill="1" applyBorder="1" applyAlignment="1" applyProtection="1">
      <alignment vertical="center" wrapText="1"/>
    </xf>
    <xf numFmtId="14" fontId="18" fillId="16" borderId="14" xfId="0" applyNumberFormat="1" applyFont="1" applyFill="1" applyBorder="1" applyAlignment="1">
      <alignment vertical="center" wrapText="1"/>
    </xf>
    <xf numFmtId="0" fontId="17" fillId="0" borderId="40" xfId="0" applyFont="1" applyBorder="1" applyAlignment="1">
      <alignment horizontal="center" vertical="center"/>
    </xf>
    <xf numFmtId="0" fontId="18" fillId="16" borderId="23" xfId="4" applyFont="1" applyFill="1" applyBorder="1" applyAlignment="1" applyProtection="1">
      <alignment vertical="center" wrapText="1"/>
    </xf>
    <xf numFmtId="0" fontId="17" fillId="16" borderId="23" xfId="0" applyFont="1" applyFill="1" applyBorder="1" applyAlignment="1">
      <alignment vertical="center" wrapText="1"/>
    </xf>
    <xf numFmtId="0" fontId="18" fillId="16" borderId="23" xfId="0" applyFont="1" applyFill="1" applyBorder="1" applyAlignment="1">
      <alignment vertical="center" wrapText="1"/>
    </xf>
    <xf numFmtId="164" fontId="11" fillId="14" borderId="23" xfId="4" applyNumberFormat="1" applyFont="1" applyFill="1" applyBorder="1" applyAlignment="1" applyProtection="1">
      <alignment vertical="center" wrapText="1"/>
    </xf>
    <xf numFmtId="164" fontId="30" fillId="8" borderId="23" xfId="4" applyNumberFormat="1" applyFont="1" applyFill="1" applyBorder="1" applyAlignment="1" applyProtection="1">
      <alignment vertical="center" wrapText="1"/>
    </xf>
    <xf numFmtId="164" fontId="15" fillId="11" borderId="23" xfId="0" applyNumberFormat="1" applyFont="1" applyFill="1" applyBorder="1" applyAlignment="1" applyProtection="1">
      <alignment vertical="center"/>
      <protection locked="0"/>
    </xf>
    <xf numFmtId="0" fontId="19" fillId="12" borderId="23" xfId="4" applyNumberFormat="1" applyFont="1" applyFill="1" applyBorder="1" applyAlignment="1" applyProtection="1">
      <alignment vertical="center" wrapText="1"/>
    </xf>
    <xf numFmtId="44" fontId="11" fillId="0" borderId="23" xfId="1" applyFont="1" applyBorder="1" applyAlignment="1" applyProtection="1">
      <alignment horizontal="right" vertical="center"/>
      <protection locked="0"/>
    </xf>
    <xf numFmtId="44" fontId="11" fillId="0" borderId="41" xfId="1" applyFont="1" applyBorder="1" applyAlignment="1" applyProtection="1">
      <alignment horizontal="right" vertical="center"/>
      <protection locked="0"/>
    </xf>
    <xf numFmtId="44" fontId="11" fillId="0" borderId="28" xfId="1" applyFont="1" applyBorder="1" applyAlignment="1" applyProtection="1">
      <alignment horizontal="center" vertical="center"/>
      <protection locked="0"/>
    </xf>
    <xf numFmtId="8" fontId="11" fillId="0" borderId="34" xfId="1" applyNumberFormat="1" applyFont="1" applyBorder="1" applyAlignment="1" applyProtection="1">
      <alignment horizontal="right" vertical="center"/>
      <protection locked="0"/>
    </xf>
    <xf numFmtId="0" fontId="17" fillId="0" borderId="25" xfId="0" applyFont="1" applyBorder="1" applyAlignment="1">
      <alignment horizontal="center" vertical="center"/>
    </xf>
    <xf numFmtId="0" fontId="18" fillId="16" borderId="16" xfId="0" applyFont="1" applyFill="1" applyBorder="1" applyAlignment="1">
      <alignment vertical="center" wrapText="1"/>
    </xf>
    <xf numFmtId="17" fontId="18" fillId="16" borderId="23" xfId="4" quotePrefix="1" applyNumberFormat="1" applyFont="1" applyFill="1" applyBorder="1" applyAlignment="1" applyProtection="1">
      <alignment vertical="center" wrapText="1"/>
    </xf>
    <xf numFmtId="8" fontId="11" fillId="0" borderId="20" xfId="1" applyNumberFormat="1" applyFont="1" applyBorder="1" applyAlignment="1" applyProtection="1">
      <alignment horizontal="right" vertical="center"/>
      <protection locked="0"/>
    </xf>
    <xf numFmtId="17" fontId="18" fillId="16" borderId="14" xfId="4" quotePrefix="1" applyNumberFormat="1" applyFont="1" applyFill="1" applyBorder="1" applyAlignment="1" applyProtection="1">
      <alignment vertical="center" wrapText="1"/>
    </xf>
    <xf numFmtId="17" fontId="17" fillId="16" borderId="14" xfId="4" quotePrefix="1" applyNumberFormat="1" applyFont="1" applyFill="1" applyBorder="1" applyAlignment="1" applyProtection="1">
      <alignment vertical="center" wrapText="1"/>
    </xf>
    <xf numFmtId="164" fontId="26" fillId="8" borderId="23" xfId="4" applyNumberFormat="1" applyFont="1" applyFill="1" applyBorder="1" applyAlignment="1" applyProtection="1">
      <alignment vertical="center" wrapText="1"/>
    </xf>
    <xf numFmtId="164" fontId="26" fillId="8" borderId="7" xfId="4" applyNumberFormat="1" applyFont="1" applyFill="1" applyBorder="1" applyAlignment="1" applyProtection="1">
      <alignment vertical="center" wrapText="1"/>
    </xf>
    <xf numFmtId="0" fontId="15" fillId="0" borderId="0" xfId="23" applyFont="1" applyAlignment="1">
      <alignment vertical="center" wrapText="1"/>
    </xf>
    <xf numFmtId="0" fontId="32" fillId="17" borderId="21" xfId="0" applyFont="1" applyFill="1" applyBorder="1" applyAlignment="1" applyProtection="1">
      <alignment horizontal="center" vertical="center" wrapText="1"/>
      <protection locked="0"/>
    </xf>
    <xf numFmtId="0" fontId="32" fillId="17" borderId="42" xfId="0" applyFont="1" applyFill="1" applyBorder="1" applyAlignment="1">
      <alignment horizontal="center" vertical="center"/>
    </xf>
    <xf numFmtId="0" fontId="32" fillId="17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1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 applyProtection="1">
      <alignment horizontal="center" vertical="center"/>
      <protection locked="0"/>
    </xf>
    <xf numFmtId="44" fontId="33" fillId="0" borderId="0" xfId="1" applyFont="1" applyAlignment="1" applyProtection="1">
      <alignment horizontal="center" vertical="center"/>
      <protection locked="0"/>
    </xf>
    <xf numFmtId="0" fontId="32" fillId="17" borderId="46" xfId="0" applyFont="1" applyFill="1" applyBorder="1" applyAlignment="1">
      <alignment horizontal="center" vertical="center"/>
    </xf>
    <xf numFmtId="0" fontId="32" fillId="17" borderId="2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35" fillId="17" borderId="23" xfId="0" applyFont="1" applyFill="1" applyBorder="1" applyAlignment="1">
      <alignment horizontal="center" vertical="center" wrapText="1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23" xfId="0" applyFont="1" applyBorder="1" applyAlignment="1">
      <alignment horizontal="center" vertical="center"/>
    </xf>
    <xf numFmtId="2" fontId="19" fillId="0" borderId="23" xfId="4" quotePrefix="1" applyNumberFormat="1" applyFont="1" applyFill="1" applyBorder="1" applyAlignment="1" applyProtection="1">
      <alignment horizontal="right" vertical="center" wrapText="1" indent="2"/>
    </xf>
    <xf numFmtId="44" fontId="19" fillId="0" borderId="23" xfId="1" quotePrefix="1" applyFont="1" applyFill="1" applyBorder="1" applyAlignment="1" applyProtection="1">
      <alignment horizontal="right" vertical="center" wrapText="1" indent="2"/>
    </xf>
    <xf numFmtId="0" fontId="0" fillId="19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44" fontId="16" fillId="0" borderId="23" xfId="0" applyNumberFormat="1" applyFont="1" applyBorder="1" applyAlignment="1">
      <alignment horizontal="right" vertical="center"/>
    </xf>
    <xf numFmtId="44" fontId="5" fillId="0" borderId="23" xfId="1" quotePrefix="1" applyFont="1" applyFill="1" applyBorder="1" applyAlignment="1" applyProtection="1">
      <alignment horizontal="right" vertical="center" wrapText="1"/>
    </xf>
    <xf numFmtId="44" fontId="8" fillId="0" borderId="0" xfId="0" applyNumberFormat="1" applyFont="1" applyProtection="1">
      <protection locked="0"/>
    </xf>
    <xf numFmtId="166" fontId="37" fillId="0" borderId="0" xfId="3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5" fillId="19" borderId="9" xfId="29" quotePrefix="1" applyFont="1" applyFill="1" applyBorder="1" applyAlignment="1" applyProtection="1">
      <alignment horizontal="center" vertical="center" wrapText="1"/>
    </xf>
    <xf numFmtId="0" fontId="5" fillId="19" borderId="7" xfId="29" quotePrefix="1" applyFont="1" applyFill="1" applyBorder="1" applyAlignment="1" applyProtection="1">
      <alignment horizontal="center" vertical="center" wrapText="1"/>
    </xf>
    <xf numFmtId="0" fontId="5" fillId="19" borderId="9" xfId="29" applyFont="1" applyFill="1" applyBorder="1" applyAlignment="1" applyProtection="1">
      <alignment horizontal="center" vertical="center" wrapText="1"/>
    </xf>
    <xf numFmtId="0" fontId="5" fillId="19" borderId="52" xfId="29" applyFont="1" applyFill="1" applyBorder="1" applyAlignment="1" applyProtection="1">
      <alignment horizontal="center" vertical="center" wrapText="1"/>
    </xf>
    <xf numFmtId="0" fontId="5" fillId="19" borderId="52" xfId="29" quotePrefix="1" applyFont="1" applyFill="1" applyBorder="1" applyAlignment="1" applyProtection="1">
      <alignment horizontal="center" vertical="center" wrapText="1"/>
    </xf>
    <xf numFmtId="0" fontId="35" fillId="17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25" applyAlignment="1">
      <alignment vertical="center"/>
    </xf>
    <xf numFmtId="0" fontId="6" fillId="0" borderId="0" xfId="25" quotePrefix="1" applyAlignment="1">
      <alignment vertical="center"/>
    </xf>
    <xf numFmtId="0" fontId="6" fillId="0" borderId="0" xfId="25" applyAlignment="1">
      <alignment horizontal="center" vertical="center"/>
    </xf>
    <xf numFmtId="0" fontId="6" fillId="0" borderId="0" xfId="25" quotePrefix="1" applyAlignment="1">
      <alignment horizontal="center" vertical="center"/>
    </xf>
    <xf numFmtId="0" fontId="15" fillId="0" borderId="0" xfId="23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25" applyAlignment="1">
      <alignment horizontal="center" vertical="center" wrapText="1"/>
    </xf>
    <xf numFmtId="0" fontId="6" fillId="0" borderId="0" xfId="25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44" fontId="6" fillId="0" borderId="0" xfId="25" applyNumberFormat="1" applyAlignment="1">
      <alignment vertical="center"/>
    </xf>
    <xf numFmtId="44" fontId="6" fillId="0" borderId="0" xfId="25" quotePrefix="1" applyNumberFormat="1" applyAlignment="1">
      <alignment vertical="center"/>
    </xf>
    <xf numFmtId="0" fontId="6" fillId="0" borderId="0" xfId="25" applyAlignment="1">
      <alignment horizontal="right" vertical="center"/>
    </xf>
    <xf numFmtId="0" fontId="19" fillId="0" borderId="0" xfId="0" applyFont="1" applyAlignment="1">
      <alignment vertical="top" wrapText="1"/>
    </xf>
    <xf numFmtId="0" fontId="4" fillId="0" borderId="0" xfId="25" applyFont="1" applyAlignment="1">
      <alignment horizontal="center" vertical="center" wrapText="1"/>
    </xf>
    <xf numFmtId="0" fontId="32" fillId="17" borderId="15" xfId="0" applyFont="1" applyFill="1" applyBorder="1" applyAlignment="1" applyProtection="1">
      <alignment horizontal="center" vertical="center" wrapText="1"/>
      <protection locked="0"/>
    </xf>
    <xf numFmtId="0" fontId="5" fillId="19" borderId="23" xfId="29" applyFont="1" applyFill="1" applyBorder="1" applyAlignment="1" applyProtection="1">
      <alignment horizontal="center" vertical="center" wrapText="1"/>
    </xf>
    <xf numFmtId="0" fontId="5" fillId="19" borderId="0" xfId="29" applyFont="1" applyFill="1" applyBorder="1" applyAlignment="1" applyProtection="1">
      <alignment horizontal="center" vertical="center" wrapText="1"/>
    </xf>
    <xf numFmtId="44" fontId="5" fillId="19" borderId="9" xfId="29" applyNumberFormat="1" applyFont="1" applyFill="1" applyBorder="1" applyAlignment="1" applyProtection="1">
      <alignment horizontal="center" vertical="center" wrapText="1"/>
    </xf>
    <xf numFmtId="0" fontId="30" fillId="0" borderId="23" xfId="4" quotePrefix="1" applyNumberFormat="1" applyFont="1" applyFill="1" applyBorder="1" applyAlignment="1" applyProtection="1">
      <alignment horizontal="center" vertical="center" wrapText="1"/>
    </xf>
    <xf numFmtId="0" fontId="33" fillId="0" borderId="28" xfId="4" quotePrefix="1" applyNumberFormat="1" applyFont="1" applyFill="1" applyBorder="1" applyAlignment="1" applyProtection="1">
      <alignment horizontal="center" vertical="center" wrapText="1"/>
    </xf>
    <xf numFmtId="0" fontId="33" fillId="0" borderId="23" xfId="4" quotePrefix="1" applyNumberFormat="1" applyFont="1" applyFill="1" applyBorder="1" applyAlignment="1" applyProtection="1">
      <alignment horizontal="center" vertical="center" wrapText="1"/>
    </xf>
    <xf numFmtId="0" fontId="35" fillId="17" borderId="2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2" fillId="17" borderId="0" xfId="0" applyFont="1" applyFill="1" applyBorder="1" applyAlignment="1" applyProtection="1">
      <alignment horizontal="center" vertical="center" wrapText="1"/>
      <protection locked="0"/>
    </xf>
    <xf numFmtId="0" fontId="34" fillId="18" borderId="0" xfId="24" applyFont="1" applyBorder="1" applyAlignment="1" applyProtection="1">
      <alignment horizontal="center" vertical="center" wrapText="1"/>
    </xf>
    <xf numFmtId="0" fontId="30" fillId="0" borderId="0" xfId="4" quotePrefix="1" applyNumberFormat="1" applyFont="1" applyFill="1" applyBorder="1" applyAlignment="1" applyProtection="1">
      <alignment horizontal="center" vertical="center" wrapText="1"/>
    </xf>
    <xf numFmtId="0" fontId="19" fillId="3" borderId="0" xfId="4" applyFont="1" applyBorder="1" applyAlignment="1" applyProtection="1">
      <alignment horizontal="center" vertical="center" wrapText="1"/>
    </xf>
    <xf numFmtId="0" fontId="33" fillId="0" borderId="0" xfId="4" quotePrefix="1" applyNumberFormat="1" applyFont="1" applyFill="1" applyBorder="1" applyAlignment="1" applyProtection="1">
      <alignment horizontal="center" vertical="center" wrapText="1"/>
    </xf>
    <xf numFmtId="44" fontId="5" fillId="0" borderId="9" xfId="1" quotePrefix="1" applyFont="1" applyFill="1" applyBorder="1" applyAlignment="1" applyProtection="1">
      <alignment horizontal="right" vertical="center" wrapText="1"/>
    </xf>
    <xf numFmtId="0" fontId="30" fillId="0" borderId="9" xfId="4" quotePrefix="1" applyNumberFormat="1" applyFont="1" applyFill="1" applyBorder="1" applyAlignment="1" applyProtection="1">
      <alignment horizontal="center" vertical="center" wrapText="1"/>
    </xf>
    <xf numFmtId="0" fontId="3" fillId="19" borderId="23" xfId="29" applyFont="1" applyFill="1" applyBorder="1" applyAlignment="1" applyProtection="1">
      <alignment horizontal="center" vertical="center" wrapText="1"/>
    </xf>
    <xf numFmtId="44" fontId="5" fillId="19" borderId="23" xfId="29" applyNumberFormat="1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2" fillId="0" borderId="0" xfId="25" quotePrefix="1" applyFont="1" applyAlignment="1">
      <alignment horizontal="center" vertical="center"/>
    </xf>
    <xf numFmtId="0" fontId="2" fillId="19" borderId="9" xfId="29" applyFont="1" applyFill="1" applyBorder="1" applyAlignment="1" applyProtection="1">
      <alignment horizontal="center" vertical="center" wrapText="1"/>
    </xf>
    <xf numFmtId="0" fontId="6" fillId="0" borderId="0" xfId="25" quotePrefix="1" applyFill="1" applyAlignment="1">
      <alignment vertical="center"/>
    </xf>
    <xf numFmtId="0" fontId="6" fillId="0" borderId="0" xfId="25" quotePrefix="1" applyFill="1" applyAlignment="1">
      <alignment horizontal="center" vertical="center"/>
    </xf>
    <xf numFmtId="0" fontId="6" fillId="0" borderId="0" xfId="25" applyFill="1" applyAlignment="1">
      <alignment horizontal="center" vertical="center" wrapText="1"/>
    </xf>
    <xf numFmtId="0" fontId="2" fillId="19" borderId="9" xfId="29" applyFont="1" applyFill="1" applyBorder="1" applyAlignment="1" applyProtection="1">
      <alignment horizontal="center" vertical="center" wrapText="1"/>
    </xf>
    <xf numFmtId="0" fontId="2" fillId="19" borderId="9" xfId="29" applyFont="1" applyFill="1" applyBorder="1" applyAlignment="1" applyProtection="1">
      <alignment horizontal="center" vertical="center" wrapText="1"/>
    </xf>
    <xf numFmtId="0" fontId="2" fillId="19" borderId="9" xfId="29" quotePrefix="1" applyFont="1" applyFill="1" applyBorder="1" applyAlignment="1" applyProtection="1">
      <alignment horizontal="center" vertical="center" wrapText="1"/>
    </xf>
    <xf numFmtId="0" fontId="2" fillId="19" borderId="9" xfId="29" applyFont="1" applyFill="1" applyBorder="1" applyAlignment="1" applyProtection="1">
      <alignment horizontal="center" vertical="center" wrapText="1"/>
    </xf>
    <xf numFmtId="0" fontId="2" fillId="0" borderId="0" xfId="25" quotePrefix="1" applyFont="1" applyAlignment="1">
      <alignment horizontal="center" vertical="center" wrapText="1"/>
    </xf>
    <xf numFmtId="0" fontId="2" fillId="0" borderId="0" xfId="25" applyFont="1" applyAlignment="1">
      <alignment horizontal="center" vertical="center"/>
    </xf>
    <xf numFmtId="0" fontId="6" fillId="0" borderId="0" xfId="25" quotePrefix="1" applyNumberFormat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3" borderId="48" xfId="4" applyFont="1" applyBorder="1" applyAlignment="1" applyProtection="1">
      <alignment horizontal="center" vertical="center" wrapText="1"/>
    </xf>
    <xf numFmtId="0" fontId="19" fillId="3" borderId="49" xfId="4" applyFont="1" applyBorder="1" applyAlignment="1" applyProtection="1">
      <alignment horizontal="center" vertical="center" wrapText="1"/>
    </xf>
    <xf numFmtId="0" fontId="19" fillId="3" borderId="50" xfId="4" applyFont="1" applyBorder="1" applyAlignment="1" applyProtection="1">
      <alignment horizontal="center" vertical="center" wrapText="1"/>
    </xf>
    <xf numFmtId="0" fontId="19" fillId="3" borderId="51" xfId="4" applyFont="1" applyBorder="1" applyAlignment="1" applyProtection="1">
      <alignment horizontal="center" vertical="center" wrapText="1"/>
    </xf>
    <xf numFmtId="0" fontId="19" fillId="18" borderId="40" xfId="24" applyFont="1" applyBorder="1" applyAlignment="1" applyProtection="1">
      <alignment horizontal="center" vertical="center" wrapText="1"/>
    </xf>
    <xf numFmtId="0" fontId="34" fillId="18" borderId="44" xfId="24" applyFont="1" applyBorder="1" applyAlignment="1" applyProtection="1">
      <alignment horizontal="center" vertical="center" wrapText="1"/>
    </xf>
    <xf numFmtId="0" fontId="34" fillId="18" borderId="45" xfId="24" applyFont="1" applyBorder="1" applyAlignment="1" applyProtection="1">
      <alignment horizontal="center" vertical="center" wrapText="1"/>
    </xf>
    <xf numFmtId="0" fontId="19" fillId="21" borderId="23" xfId="4" applyFont="1" applyFill="1" applyBorder="1" applyAlignment="1" applyProtection="1">
      <alignment horizontal="center" vertical="center" wrapText="1"/>
    </xf>
    <xf numFmtId="0" fontId="19" fillId="21" borderId="34" xfId="0" applyFont="1" applyFill="1" applyBorder="1" applyAlignment="1">
      <alignment horizontal="center" vertical="center"/>
    </xf>
    <xf numFmtId="0" fontId="33" fillId="21" borderId="0" xfId="0" applyFont="1" applyFill="1" applyBorder="1" applyAlignment="1">
      <alignment horizontal="center" vertical="center"/>
    </xf>
    <xf numFmtId="0" fontId="33" fillId="21" borderId="11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</cellXfs>
  <cellStyles count="47">
    <cellStyle name="Dane wejściowe" xfId="30" builtinId="20"/>
    <cellStyle name="Dobry" xfId="24" builtinId="26"/>
    <cellStyle name="Dziesiętny 2" xfId="19" xr:uid="{00000000-0005-0000-0000-000001000000}"/>
    <cellStyle name="Dziesiętny 2 2" xfId="41" xr:uid="{00000000-0005-0000-0000-000001000000}"/>
    <cellStyle name="Neutralny" xfId="4" builtinId="28"/>
    <cellStyle name="Neutralny 2" xfId="29" xr:uid="{C521ECE3-3F90-49D9-8402-DC1338ED138D}"/>
    <cellStyle name="Normalny" xfId="0" builtinId="0"/>
    <cellStyle name="Normalny 2" xfId="5" xr:uid="{00000000-0005-0000-0000-000004000000}"/>
    <cellStyle name="Normalny 2 2" xfId="6" xr:uid="{00000000-0005-0000-0000-000005000000}"/>
    <cellStyle name="Normalny 2 3" xfId="7" xr:uid="{00000000-0005-0000-0000-000006000000}"/>
    <cellStyle name="Normalny 2 3 2" xfId="8" xr:uid="{00000000-0005-0000-0000-000007000000}"/>
    <cellStyle name="Normalny 3" xfId="9" xr:uid="{00000000-0005-0000-0000-000008000000}"/>
    <cellStyle name="Normalny 3 2" xfId="10" xr:uid="{00000000-0005-0000-0000-000009000000}"/>
    <cellStyle name="Normalny 3 2 2" xfId="21" xr:uid="{00000000-0005-0000-0000-00000A000000}"/>
    <cellStyle name="Normalny 3 2 2 2" xfId="42" xr:uid="{00000000-0005-0000-0000-00000A000000}"/>
    <cellStyle name="Normalny 3 2 3" xfId="33" xr:uid="{00000000-0005-0000-0000-000009000000}"/>
    <cellStyle name="Normalny 3 3" xfId="11" xr:uid="{00000000-0005-0000-0000-00000B000000}"/>
    <cellStyle name="Normalny 3 3 2" xfId="34" xr:uid="{00000000-0005-0000-0000-00000B000000}"/>
    <cellStyle name="Normalny 3 4" xfId="22" xr:uid="{00000000-0005-0000-0000-00000C000000}"/>
    <cellStyle name="Normalny 3 4 2" xfId="43" xr:uid="{00000000-0005-0000-0000-00000C000000}"/>
    <cellStyle name="Normalny 3 5" xfId="32" xr:uid="{00000000-0005-0000-0000-000008000000}"/>
    <cellStyle name="Normalny 4" xfId="12" xr:uid="{00000000-0005-0000-0000-00000D000000}"/>
    <cellStyle name="Normalny 4 2" xfId="13" xr:uid="{00000000-0005-0000-0000-00000E000000}"/>
    <cellStyle name="Normalny 4 2 2" xfId="36" xr:uid="{00000000-0005-0000-0000-00000E000000}"/>
    <cellStyle name="Normalny 4 3" xfId="35" xr:uid="{00000000-0005-0000-0000-00000D000000}"/>
    <cellStyle name="Normalny 5" xfId="18" xr:uid="{00000000-0005-0000-0000-00000F000000}"/>
    <cellStyle name="Normalny 6" xfId="23" xr:uid="{476F813C-B8CA-4CC8-B839-629851D824C6}"/>
    <cellStyle name="Normalny 6 2" xfId="44" xr:uid="{476F813C-B8CA-4CC8-B839-629851D824C6}"/>
    <cellStyle name="Normalny 7" xfId="25" xr:uid="{2451ECC2-428F-4C41-917F-7860128BF9AA}"/>
    <cellStyle name="Normalny 7 2" xfId="45" xr:uid="{2451ECC2-428F-4C41-917F-7860128BF9AA}"/>
    <cellStyle name="Procentowy" xfId="2" builtinId="5"/>
    <cellStyle name="Procentowy 2" xfId="20" xr:uid="{00000000-0005-0000-0000-000011000000}"/>
    <cellStyle name="Procentowy 2 2" xfId="27" xr:uid="{3E70DA3A-8B92-4545-A676-A05696BDEE97}"/>
    <cellStyle name="Procentowy 3" xfId="28" xr:uid="{683513C5-7E95-4B9B-8F3E-0C1E2555DACF}"/>
    <cellStyle name="Procentowy 3 2" xfId="46" xr:uid="{683513C5-7E95-4B9B-8F3E-0C1E2555DACF}"/>
    <cellStyle name="Styl 1" xfId="26" xr:uid="{FB3E9BC0-8596-49C7-A051-FD00B358D9CB}"/>
    <cellStyle name="Walutowy" xfId="1" builtinId="4"/>
    <cellStyle name="Walutowy 2" xfId="14" xr:uid="{00000000-0005-0000-0000-000013000000}"/>
    <cellStyle name="Walutowy 2 2" xfId="37" xr:uid="{00000000-0005-0000-0000-000013000000}"/>
    <cellStyle name="Walutowy 3" xfId="15" xr:uid="{00000000-0005-0000-0000-000014000000}"/>
    <cellStyle name="Walutowy 3 2" xfId="38" xr:uid="{00000000-0005-0000-0000-000014000000}"/>
    <cellStyle name="Walutowy 4" xfId="16" xr:uid="{00000000-0005-0000-0000-000015000000}"/>
    <cellStyle name="Walutowy 4 2" xfId="17" xr:uid="{00000000-0005-0000-0000-000016000000}"/>
    <cellStyle name="Walutowy 4 2 2" xfId="40" xr:uid="{00000000-0005-0000-0000-000016000000}"/>
    <cellStyle name="Walutowy 4 3" xfId="39" xr:uid="{00000000-0005-0000-0000-000015000000}"/>
    <cellStyle name="Walutowy 5" xfId="31" xr:uid="{00000000-0005-0000-0000-000052000000}"/>
    <cellStyle name="Zły" xfId="3" builtinId="27"/>
  </cellStyles>
  <dxfs count="29">
    <dxf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general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67" formatCode="_-* #,##0.00\ [$zł-415]_-;\-* #,##0.00\ [$zł-415]_-;_-* &quot;-&quot;??\ [$zł-415]_-;_-@_-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2178843</xdr:colOff>
      <xdr:row>0</xdr:row>
      <xdr:rowOff>321468</xdr:rowOff>
    </xdr:from>
    <xdr:to>
      <xdr:col>6</xdr:col>
      <xdr:colOff>1951830</xdr:colOff>
      <xdr:row>0</xdr:row>
      <xdr:rowOff>1000125</xdr:rowOff>
    </xdr:to>
    <xdr:pic>
      <xdr:nvPicPr>
        <xdr:cNvPr id="4" name="Obraz 3" descr="Loga w kolorzez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05EC9F51-8554-43C1-B1CC-42AF70566D2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031" y="321468"/>
          <a:ext cx="8358188" cy="678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496519</xdr:colOff>
      <xdr:row>0</xdr:row>
      <xdr:rowOff>321468</xdr:rowOff>
    </xdr:from>
    <xdr:to>
      <xdr:col>5</xdr:col>
      <xdr:colOff>447473</xdr:colOff>
      <xdr:row>1</xdr:row>
      <xdr:rowOff>23812</xdr:rowOff>
    </xdr:to>
    <xdr:pic>
      <xdr:nvPicPr>
        <xdr:cNvPr id="2" name="Obraz 1" descr="Loga w kolorze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51D51000-B4BB-4E30-8327-0EB56AD5A93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7153" y="321468"/>
          <a:ext cx="8361920" cy="678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kowski Marek" id="{D1188F42-B1FD-4D10-913E-FE1FEFEC17A7}" userId="S::marek.makowski@mazovia.pl::cfdc9ae2-e7aa-4fad-9511-40fd73f5544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9A6CFD-3AD3-4D08-903E-0DE9997C7FCF}" name="Tabela323" displayName="Tabela323" ref="A48:K91" totalsRowShown="0" headerRowDxfId="28" dataDxfId="26" headerRowBorderDxfId="27" tableBorderDxfId="25" totalsRowBorderDxfId="24" dataCellStyle="Neutralny">
  <autoFilter ref="A48:K91" xr:uid="{9860E676-6975-4FE7-95E4-681FA88085B7}"/>
  <tableColumns count="11">
    <tableColumn id="1" xr3:uid="{E9873594-CA4B-497C-8662-006CB3DC5A2F}" name="L.P." dataDxfId="23"/>
    <tableColumn id="2" xr3:uid="{7B7FF7A8-AF77-4785-B571-319519174B4E}" name="Sygnatura wniosku" dataDxfId="22" dataCellStyle="Neutralny"/>
    <tableColumn id="3" xr3:uid="{80D9BF6D-675C-434B-8D6C-FF4B8D258407}" name="Tytuł projektu" dataDxfId="21" dataCellStyle="Neutralny"/>
    <tableColumn id="4" xr3:uid="{959CB331-0BFC-4E48-8310-EFCA0B5B2E15}" name="Nazwa beneficjenta" dataDxfId="20" dataCellStyle="Neutralny"/>
    <tableColumn id="6" xr3:uid="{2F46C900-91C2-47D9-97E4-B42650926DC3}" name="Liczba uzyskanych punktów" dataDxfId="19" dataCellStyle="Neutralny"/>
    <tableColumn id="7" xr3:uid="{9CAA4CF5-2EE8-4473-AB1E-F65483AAA08E}" name="Wartość projektu ogółem" dataDxfId="18" dataCellStyle="Walutowy"/>
    <tableColumn id="8" xr3:uid="{5B986D1E-D256-4E30-854F-D41762CEAE2E}" name="Wnioskowane dofinansowanie ogółem                                                  (UE+BP)" dataDxfId="17" dataCellStyle="Walutowy"/>
    <tableColumn id="10" xr3:uid="{A339B0FB-9527-4AE4-99AB-B6842A76D61F}" name="Wnioskowane dofinansowanie (UE)" dataDxfId="16" dataCellStyle="Walutowy"/>
    <tableColumn id="5" xr3:uid="{5869390B-503F-40D4-911F-1A428E70BDE1}" name="Wnioskowane dofinansowanie (BP)" dataDxfId="15" dataCellStyle="Walutowy"/>
    <tableColumn id="12" xr3:uid="{4FD89FAF-F10A-4231-9B7B-90369CCBBCB8}" name="Kolumna1" dataDxfId="14" dataCellStyle="Walutowy"/>
    <tableColumn id="9" xr3:uid="{24889372-EC1A-4446-AE55-FED2AFC071C9}" name="Uwagi/Komentarz" dataDxfId="13" dataCellStyle="Neutraln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Wnioski o dofinansowanie skierowane do etapu negocjacji w naborze FEMA.06.03-IP.02_006/23 w ramach Programu Fundusze Europejskie dla Mazowsza 2021-2027 " altTextSummary="Tabela zawiera sygnaturę wniosku o dofinansowanie projektu, tytuł projektu oraz nazwę wnioskodawcy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DF6039-8984-4CC9-8FD3-374C04CB7097}" name="Tabela36" displayName="Tabela36" ref="A3:K88" totalsRowShown="0" headerRowDxfId="12" dataDxfId="11" dataCellStyle="Normalny 7">
  <autoFilter ref="A3:K88" xr:uid="{69356BD3-C557-4A61-A209-77FF1286AC5C}"/>
  <tableColumns count="11">
    <tableColumn id="1" xr3:uid="{E9C8515D-F431-414C-9DA2-4AA0CCB5BF5E}" name="Lp." dataDxfId="10" dataCellStyle="Normalny 7"/>
    <tableColumn id="2" xr3:uid="{F6EAEEB6-94F9-444F-B313-D74E7CB458FF}" name="Sygnatura wniosku" dataDxfId="9" dataCellStyle="Normalny 7"/>
    <tableColumn id="3" xr3:uid="{00F481C8-54BA-4631-9D23-65B114856F05}" name="Tytuł projektu" dataDxfId="8" dataCellStyle="Normalny 7"/>
    <tableColumn id="4" xr3:uid="{C533B818-B95A-46F0-A2E9-BA415EFDEEA0}" name="Nazwa wnioskodawcy" dataDxfId="7" dataCellStyle="Normalny 7"/>
    <tableColumn id="5" xr3:uid="{5F8CBCB8-994E-4417-A184-A2110286910F}" name="Liczba uzyskanych punktów" dataDxfId="6" dataCellStyle="Normalny 7"/>
    <tableColumn id="6" xr3:uid="{5F545AA7-5A60-4EA2-9165-D4EB6260579E}" name="Wartość projektu ogółem" dataDxfId="5" dataCellStyle="Normalny 7"/>
    <tableColumn id="7" xr3:uid="{12700487-2FF2-4563-8D87-A70F727419EB}" name="Wnioskowane dofinansowanie ogółem (UE+BP)" dataDxfId="4" dataCellStyle="Normalny 7"/>
    <tableColumn id="15" xr3:uid="{62211ECC-0513-49A8-BC99-6CBE2F7792C1}" name="Wnioskowane dofinansowanie (UE)" dataDxfId="3" dataCellStyle="Normalny 7"/>
    <tableColumn id="14" xr3:uid="{49ED6F13-01CC-4285-9E5F-7BD70FA264BD}" name="Wnioskowane dofinansowanie (BP)" dataDxfId="2" dataCellStyle="Normalny 7"/>
    <tableColumn id="9" xr3:uid="{7F1F8DD6-BDB3-4C17-ADC1-09380669C2DC}" name="Kategoria interwencji" dataDxfId="1" dataCellStyle="Normalny 7"/>
    <tableColumn id="8" xr3:uid="{C3A9906C-771F-46E0-BA4B-3D8AE3FEDF78}" name="Uwagi/Komentarz" dataDxfId="0" dataCellStyle="Normalny 7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Lista projektów ocenionych w naborze" altTextSummary="Lista ocenianych projektów w ramach naboru FEMA.06.03-IP.02_006/23 w ramach Programu Fundusze Europejskie dla Mazowsza 2021-2027 _x000d__x000a_Priorytet VI Fundusze Europejskie dla aktywnego zawodowo Mazowsza Działanie 6.3 – Nowoczesne, regionalne służby zatrudnienia region Warszawski stołeczny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" dT="2024-01-19T12:36:26.01" personId="{D1188F42-B1FD-4D10-913E-FE1FEFEC17A7}" id="{28C8D38B-53A9-4719-ABAD-F47419462693}">
    <text xml:space="preserve">Prośba o zmianę na "Uwagi/komentarze" oraz usunięcie treści o wyniku oceny. Wynik oceny jest określony w wyróżnionych wierszach nad listami projektów.
Uwagi/komentarze wpisujemy np. 
w przypadku wniosków po procedurze odwoławczej, w przypadku braku możliwości podpisania umowy o dofinansowanie, w przypadku kiedy projekt skierowany jest do dofinansowania po zwiększeniu alokacji na konkurs, w przypadku umów anulowanych.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F03D-6BDF-4D06-9314-4248C841F7EA}">
  <sheetPr>
    <pageSetUpPr fitToPage="1"/>
  </sheetPr>
  <dimension ref="A1:BJ91"/>
  <sheetViews>
    <sheetView showGridLines="0" view="pageBreakPreview" topLeftCell="A16" zoomScale="80" zoomScaleNormal="80" zoomScaleSheetLayoutView="80" workbookViewId="0">
      <selection activeCell="K1" sqref="K1"/>
    </sheetView>
  </sheetViews>
  <sheetFormatPr defaultColWidth="9.109375" defaultRowHeight="14.4"/>
  <cols>
    <col min="1" max="1" width="8.33203125" style="96" customWidth="1"/>
    <col min="2" max="2" width="28.6640625" style="97" customWidth="1"/>
    <col min="3" max="3" width="28" style="98" customWidth="1"/>
    <col min="4" max="4" width="30.33203125" style="102" customWidth="1"/>
    <col min="5" max="5" width="31.6640625" style="99" customWidth="1"/>
    <col min="6" max="6" width="34" style="100" customWidth="1"/>
    <col min="7" max="7" width="30" style="100" customWidth="1"/>
    <col min="8" max="10" width="31.6640625" style="100" customWidth="1"/>
    <col min="11" max="12" width="33.44140625" style="100" customWidth="1"/>
    <col min="13" max="13" width="12.109375" style="100" customWidth="1"/>
    <col min="14" max="14" width="19.88671875" style="100" customWidth="1"/>
    <col min="15" max="15" width="27.6640625" style="100" customWidth="1"/>
    <col min="16" max="62" width="13.33203125" style="100" customWidth="1"/>
    <col min="63" max="103" width="13.33203125" style="101" customWidth="1"/>
    <col min="104" max="1003" width="14.33203125" style="101" customWidth="1"/>
    <col min="1004" max="10003" width="15.44140625" style="101" customWidth="1"/>
    <col min="10004" max="16384" width="16.44140625" style="101" customWidth="1"/>
  </cols>
  <sheetData>
    <row r="1" spans="1:62" ht="81.75" customHeight="1">
      <c r="A1" s="182"/>
      <c r="B1" s="182"/>
      <c r="C1" s="182"/>
      <c r="D1" s="182"/>
      <c r="E1" s="182"/>
      <c r="K1" s="194" t="s">
        <v>186</v>
      </c>
      <c r="L1" s="194"/>
    </row>
    <row r="2" spans="1:62" ht="110.25" customHeight="1" thickBot="1">
      <c r="A2" s="261" t="s">
        <v>320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38"/>
    </row>
    <row r="3" spans="1:62" ht="63.15" customHeight="1">
      <c r="A3" s="184" t="s">
        <v>187</v>
      </c>
      <c r="B3" s="185" t="s">
        <v>3</v>
      </c>
      <c r="C3" s="185" t="s">
        <v>4</v>
      </c>
      <c r="D3" s="185" t="s">
        <v>191</v>
      </c>
      <c r="E3" s="185" t="s">
        <v>183</v>
      </c>
      <c r="F3" s="185" t="s">
        <v>192</v>
      </c>
      <c r="G3" s="185" t="s">
        <v>188</v>
      </c>
      <c r="H3" s="195" t="s">
        <v>189</v>
      </c>
      <c r="I3" s="195" t="s">
        <v>190</v>
      </c>
      <c r="J3" s="230" t="s">
        <v>476</v>
      </c>
      <c r="K3" s="230" t="s">
        <v>479</v>
      </c>
      <c r="L3" s="239"/>
    </row>
    <row r="4" spans="1:62" ht="26.25" customHeight="1">
      <c r="A4" s="266" t="s">
        <v>185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  <c r="L4" s="240"/>
    </row>
    <row r="5" spans="1:62" ht="63.15" customHeight="1">
      <c r="A5" s="197" t="s">
        <v>15</v>
      </c>
      <c r="B5" s="208" t="s">
        <v>206</v>
      </c>
      <c r="C5" s="208" t="s">
        <v>207</v>
      </c>
      <c r="D5" s="208" t="s">
        <v>208</v>
      </c>
      <c r="E5" s="209">
        <v>105</v>
      </c>
      <c r="F5" s="203">
        <v>1001402</v>
      </c>
      <c r="G5" s="203">
        <v>951331.9</v>
      </c>
      <c r="H5" s="203">
        <v>851191.7</v>
      </c>
      <c r="I5" s="204">
        <f>G5-H5</f>
        <v>100140.20000000007</v>
      </c>
      <c r="J5" s="234">
        <v>142</v>
      </c>
      <c r="K5" s="234"/>
      <c r="L5" s="241"/>
    </row>
    <row r="6" spans="1:62" ht="63.15" customHeight="1">
      <c r="A6" s="197" t="s">
        <v>19</v>
      </c>
      <c r="B6" s="210" t="s">
        <v>209</v>
      </c>
      <c r="C6" s="210" t="s">
        <v>210</v>
      </c>
      <c r="D6" s="210" t="s">
        <v>211</v>
      </c>
      <c r="E6" s="208">
        <v>103.5</v>
      </c>
      <c r="F6" s="204">
        <v>1035867</v>
      </c>
      <c r="G6" s="204">
        <v>984073.64</v>
      </c>
      <c r="H6" s="204">
        <v>880486.95</v>
      </c>
      <c r="I6" s="204">
        <f t="shared" ref="I6:I22" si="0">G6-H6</f>
        <v>103586.69000000006</v>
      </c>
      <c r="J6" s="234">
        <v>142</v>
      </c>
      <c r="K6" s="234"/>
      <c r="L6" s="241"/>
      <c r="N6" s="205"/>
    </row>
    <row r="7" spans="1:62" ht="63.15" customHeight="1">
      <c r="A7" s="197" t="s">
        <v>23</v>
      </c>
      <c r="B7" s="210" t="s">
        <v>212</v>
      </c>
      <c r="C7" s="210" t="s">
        <v>213</v>
      </c>
      <c r="D7" s="210" t="s">
        <v>214</v>
      </c>
      <c r="E7" s="208">
        <v>102.5</v>
      </c>
      <c r="F7" s="203">
        <v>739952</v>
      </c>
      <c r="G7" s="203">
        <v>702954.4</v>
      </c>
      <c r="H7" s="203">
        <v>628959.19999999995</v>
      </c>
      <c r="I7" s="204">
        <f t="shared" si="0"/>
        <v>73995.20000000007</v>
      </c>
      <c r="J7" s="234">
        <v>142</v>
      </c>
      <c r="K7" s="234"/>
      <c r="L7" s="241"/>
      <c r="N7" s="205"/>
    </row>
    <row r="8" spans="1:62" ht="63.15" customHeight="1">
      <c r="A8" s="197" t="s">
        <v>27</v>
      </c>
      <c r="B8" s="210" t="s">
        <v>221</v>
      </c>
      <c r="C8" s="210" t="s">
        <v>222</v>
      </c>
      <c r="D8" s="210" t="s">
        <v>223</v>
      </c>
      <c r="E8" s="208">
        <v>99.5</v>
      </c>
      <c r="F8" s="204">
        <v>1034166</v>
      </c>
      <c r="G8" s="204">
        <v>982457.7</v>
      </c>
      <c r="H8" s="204">
        <v>879041.1</v>
      </c>
      <c r="I8" s="204">
        <f>G8-H8</f>
        <v>103416.59999999998</v>
      </c>
      <c r="J8" s="234">
        <v>142</v>
      </c>
      <c r="K8" s="234"/>
      <c r="L8" s="241"/>
    </row>
    <row r="9" spans="1:62" ht="63.15" customHeight="1">
      <c r="A9" s="197" t="s">
        <v>31</v>
      </c>
      <c r="B9" s="210" t="s">
        <v>218</v>
      </c>
      <c r="C9" s="210" t="s">
        <v>219</v>
      </c>
      <c r="D9" s="210" t="s">
        <v>220</v>
      </c>
      <c r="E9" s="208">
        <v>99.5</v>
      </c>
      <c r="F9" s="204">
        <v>1031368.75</v>
      </c>
      <c r="G9" s="204">
        <v>979800.31</v>
      </c>
      <c r="H9" s="204">
        <v>876663.44</v>
      </c>
      <c r="I9" s="204">
        <f>G9-H9</f>
        <v>103136.87000000011</v>
      </c>
      <c r="J9" s="234">
        <v>142</v>
      </c>
      <c r="K9" s="234"/>
      <c r="L9" s="241"/>
    </row>
    <row r="10" spans="1:62" ht="63.15" customHeight="1">
      <c r="A10" s="197" t="s">
        <v>35</v>
      </c>
      <c r="B10" s="210" t="s">
        <v>224</v>
      </c>
      <c r="C10" s="210" t="s">
        <v>225</v>
      </c>
      <c r="D10" s="210" t="s">
        <v>226</v>
      </c>
      <c r="E10" s="208">
        <v>98.5</v>
      </c>
      <c r="F10" s="204">
        <v>1704461.76</v>
      </c>
      <c r="G10" s="204">
        <v>1619238.67</v>
      </c>
      <c r="H10" s="204">
        <v>1448792.5</v>
      </c>
      <c r="I10" s="204">
        <f t="shared" si="0"/>
        <v>170446.16999999993</v>
      </c>
      <c r="J10" s="234">
        <v>142</v>
      </c>
      <c r="K10" s="234"/>
      <c r="L10" s="241"/>
    </row>
    <row r="11" spans="1:62" ht="63.15" customHeight="1">
      <c r="A11" s="197" t="s">
        <v>194</v>
      </c>
      <c r="B11" s="210" t="s">
        <v>230</v>
      </c>
      <c r="C11" s="210" t="s">
        <v>231</v>
      </c>
      <c r="D11" s="210" t="s">
        <v>232</v>
      </c>
      <c r="E11" s="208">
        <v>98</v>
      </c>
      <c r="F11" s="204">
        <v>978077.49</v>
      </c>
      <c r="G11" s="204">
        <v>929173.6</v>
      </c>
      <c r="H11" s="204">
        <v>831365.87</v>
      </c>
      <c r="I11" s="204">
        <f t="shared" si="0"/>
        <v>97807.729999999981</v>
      </c>
      <c r="J11" s="234">
        <v>142</v>
      </c>
      <c r="K11" s="234"/>
      <c r="L11" s="241"/>
      <c r="N11" s="101"/>
      <c r="O11" s="101"/>
      <c r="P11" s="101"/>
      <c r="Q11" s="101"/>
    </row>
    <row r="12" spans="1:62" ht="63.15" customHeight="1">
      <c r="A12" s="197" t="s">
        <v>38</v>
      </c>
      <c r="B12" s="210" t="s">
        <v>227</v>
      </c>
      <c r="C12" s="210" t="s">
        <v>228</v>
      </c>
      <c r="D12" s="210" t="s">
        <v>229</v>
      </c>
      <c r="E12" s="208">
        <v>98</v>
      </c>
      <c r="F12" s="204">
        <v>966585.8</v>
      </c>
      <c r="G12" s="204">
        <v>918255.8</v>
      </c>
      <c r="H12" s="204">
        <v>821597.93</v>
      </c>
      <c r="I12" s="204">
        <f t="shared" si="0"/>
        <v>96657.87</v>
      </c>
      <c r="J12" s="234">
        <v>142</v>
      </c>
      <c r="K12" s="234"/>
      <c r="L12" s="241"/>
      <c r="N12" s="101"/>
      <c r="O12" s="101"/>
      <c r="P12" s="101"/>
      <c r="Q12" s="101"/>
    </row>
    <row r="13" spans="1:62" ht="63.15" customHeight="1">
      <c r="A13" s="197" t="s">
        <v>42</v>
      </c>
      <c r="B13" s="210" t="s">
        <v>233</v>
      </c>
      <c r="C13" s="210" t="s">
        <v>234</v>
      </c>
      <c r="D13" s="210" t="s">
        <v>235</v>
      </c>
      <c r="E13" s="208">
        <v>97.5</v>
      </c>
      <c r="F13" s="204">
        <v>1807200</v>
      </c>
      <c r="G13" s="204">
        <v>1716840</v>
      </c>
      <c r="H13" s="204">
        <v>1536120</v>
      </c>
      <c r="I13" s="204">
        <f t="shared" si="0"/>
        <v>180720</v>
      </c>
      <c r="J13" s="234">
        <v>142</v>
      </c>
      <c r="K13" s="234"/>
      <c r="L13" s="241"/>
    </row>
    <row r="14" spans="1:62" ht="63.15" customHeight="1">
      <c r="A14" s="197" t="s">
        <v>46</v>
      </c>
      <c r="B14" s="210" t="s">
        <v>236</v>
      </c>
      <c r="C14" s="210" t="s">
        <v>237</v>
      </c>
      <c r="D14" s="210" t="s">
        <v>238</v>
      </c>
      <c r="E14" s="208">
        <v>97</v>
      </c>
      <c r="F14" s="204">
        <v>1033462.5</v>
      </c>
      <c r="G14" s="204">
        <v>981789.37</v>
      </c>
      <c r="H14" s="204">
        <v>878443.13</v>
      </c>
      <c r="I14" s="204">
        <f t="shared" si="0"/>
        <v>103346.23999999999</v>
      </c>
      <c r="J14" s="234">
        <v>142</v>
      </c>
      <c r="K14" s="234"/>
      <c r="L14" s="241"/>
    </row>
    <row r="15" spans="1:62" ht="63.15" customHeight="1">
      <c r="A15" s="197" t="s">
        <v>50</v>
      </c>
      <c r="B15" s="210" t="s">
        <v>242</v>
      </c>
      <c r="C15" s="210" t="s">
        <v>243</v>
      </c>
      <c r="D15" s="210" t="s">
        <v>244</v>
      </c>
      <c r="E15" s="208">
        <v>96.5</v>
      </c>
      <c r="F15" s="203">
        <v>1400981.76</v>
      </c>
      <c r="G15" s="203">
        <v>1330932.67</v>
      </c>
      <c r="H15" s="203">
        <v>1190834.5</v>
      </c>
      <c r="I15" s="204">
        <f>G15-H15</f>
        <v>140098.16999999993</v>
      </c>
      <c r="J15" s="234">
        <v>142</v>
      </c>
      <c r="K15" s="234"/>
      <c r="L15" s="24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</row>
    <row r="16" spans="1:62" ht="63.15" customHeight="1">
      <c r="A16" s="197" t="s">
        <v>54</v>
      </c>
      <c r="B16" s="210" t="s">
        <v>239</v>
      </c>
      <c r="C16" s="210" t="s">
        <v>240</v>
      </c>
      <c r="D16" s="210" t="s">
        <v>241</v>
      </c>
      <c r="E16" s="208">
        <v>96.5</v>
      </c>
      <c r="F16" s="204">
        <v>1282278.43</v>
      </c>
      <c r="G16" s="204">
        <v>1218164.5</v>
      </c>
      <c r="H16" s="204">
        <v>1089936.67</v>
      </c>
      <c r="I16" s="204">
        <f>G16-H16</f>
        <v>128227.83000000007</v>
      </c>
      <c r="J16" s="234">
        <v>142</v>
      </c>
      <c r="K16" s="234"/>
      <c r="L16" s="24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</row>
    <row r="17" spans="1:24" ht="63.15" customHeight="1">
      <c r="A17" s="197" t="s">
        <v>58</v>
      </c>
      <c r="B17" s="210" t="s">
        <v>248</v>
      </c>
      <c r="C17" s="210" t="s">
        <v>249</v>
      </c>
      <c r="D17" s="210" t="s">
        <v>250</v>
      </c>
      <c r="E17" s="208">
        <v>96</v>
      </c>
      <c r="F17" s="204">
        <v>880305</v>
      </c>
      <c r="G17" s="204">
        <v>836289.75</v>
      </c>
      <c r="H17" s="204">
        <v>748259.25</v>
      </c>
      <c r="I17" s="204">
        <f>G17-H17</f>
        <v>88030.5</v>
      </c>
      <c r="J17" s="234">
        <v>142</v>
      </c>
      <c r="K17" s="234"/>
      <c r="L17" s="241"/>
      <c r="O17" s="101"/>
      <c r="P17" s="101"/>
      <c r="Q17" s="101"/>
      <c r="R17" s="101"/>
      <c r="S17" s="101"/>
      <c r="T17" s="101"/>
      <c r="U17" s="101"/>
      <c r="V17" s="101"/>
      <c r="W17" s="101"/>
      <c r="X17" s="101"/>
    </row>
    <row r="18" spans="1:24" ht="63.15" customHeight="1">
      <c r="A18" s="197" t="s">
        <v>62</v>
      </c>
      <c r="B18" s="210" t="s">
        <v>245</v>
      </c>
      <c r="C18" s="210" t="s">
        <v>246</v>
      </c>
      <c r="D18" s="210" t="s">
        <v>247</v>
      </c>
      <c r="E18" s="208">
        <v>96</v>
      </c>
      <c r="F18" s="204">
        <v>1407501.6</v>
      </c>
      <c r="G18" s="204">
        <v>1337126.52</v>
      </c>
      <c r="H18" s="204">
        <v>1196376.3600000001</v>
      </c>
      <c r="I18" s="204">
        <f>G18-H18</f>
        <v>140750.15999999992</v>
      </c>
      <c r="J18" s="234">
        <v>142</v>
      </c>
      <c r="K18" s="234"/>
      <c r="L18" s="241"/>
      <c r="O18" s="101"/>
      <c r="P18" s="101"/>
      <c r="Q18" s="101"/>
      <c r="R18" s="101"/>
      <c r="S18" s="101"/>
      <c r="T18" s="101"/>
      <c r="U18" s="101"/>
      <c r="V18" s="101"/>
      <c r="W18" s="101"/>
      <c r="X18" s="101"/>
    </row>
    <row r="19" spans="1:24" ht="63.15" customHeight="1">
      <c r="A19" s="197" t="s">
        <v>195</v>
      </c>
      <c r="B19" s="210" t="s">
        <v>251</v>
      </c>
      <c r="C19" s="210" t="s">
        <v>252</v>
      </c>
      <c r="D19" s="210" t="s">
        <v>253</v>
      </c>
      <c r="E19" s="208">
        <v>94.5</v>
      </c>
      <c r="F19" s="204">
        <v>1018261</v>
      </c>
      <c r="G19" s="204">
        <v>967347.95</v>
      </c>
      <c r="H19" s="204">
        <v>865521.85</v>
      </c>
      <c r="I19" s="204">
        <f t="shared" si="0"/>
        <v>101826.09999999998</v>
      </c>
      <c r="J19" s="234">
        <v>142</v>
      </c>
      <c r="K19" s="234"/>
      <c r="L19" s="241"/>
    </row>
    <row r="20" spans="1:24" ht="63.15" customHeight="1">
      <c r="A20" s="197" t="s">
        <v>66</v>
      </c>
      <c r="B20" s="231" t="s">
        <v>254</v>
      </c>
      <c r="C20" s="231" t="s">
        <v>255</v>
      </c>
      <c r="D20" s="231" t="s">
        <v>256</v>
      </c>
      <c r="E20" s="208">
        <v>94</v>
      </c>
      <c r="F20" s="204">
        <v>1057791.25</v>
      </c>
      <c r="G20" s="204">
        <v>1004901.69</v>
      </c>
      <c r="H20" s="204">
        <v>899122.56</v>
      </c>
      <c r="I20" s="204">
        <f t="shared" si="0"/>
        <v>105779.12999999989</v>
      </c>
      <c r="J20" s="234">
        <v>142</v>
      </c>
      <c r="K20" s="234"/>
      <c r="L20" s="241"/>
      <c r="N20" s="205"/>
    </row>
    <row r="21" spans="1:24" ht="63.15" customHeight="1">
      <c r="A21" s="197" t="s">
        <v>196</v>
      </c>
      <c r="B21" s="231" t="s">
        <v>257</v>
      </c>
      <c r="C21" s="231" t="s">
        <v>258</v>
      </c>
      <c r="D21" s="231" t="s">
        <v>259</v>
      </c>
      <c r="E21" s="208">
        <v>93.5</v>
      </c>
      <c r="F21" s="244">
        <v>916448.13</v>
      </c>
      <c r="G21" s="244">
        <v>870625.13</v>
      </c>
      <c r="H21" s="244">
        <v>778980.91</v>
      </c>
      <c r="I21" s="204">
        <f t="shared" si="0"/>
        <v>91644.219999999972</v>
      </c>
      <c r="J21" s="234">
        <v>142</v>
      </c>
      <c r="K21" s="245"/>
      <c r="L21" s="241"/>
      <c r="N21" s="205"/>
    </row>
    <row r="22" spans="1:24" ht="63.15" customHeight="1">
      <c r="A22" s="197" t="s">
        <v>70</v>
      </c>
      <c r="B22" s="231" t="s">
        <v>260</v>
      </c>
      <c r="C22" s="231" t="s">
        <v>261</v>
      </c>
      <c r="D22" s="231" t="s">
        <v>262</v>
      </c>
      <c r="E22" s="208">
        <v>93.5</v>
      </c>
      <c r="F22" s="244">
        <v>1034560</v>
      </c>
      <c r="G22" s="244">
        <v>982832</v>
      </c>
      <c r="H22" s="244">
        <v>879376</v>
      </c>
      <c r="I22" s="204">
        <f t="shared" si="0"/>
        <v>103456</v>
      </c>
      <c r="J22" s="234">
        <v>142</v>
      </c>
      <c r="K22" s="245"/>
      <c r="L22" s="241"/>
      <c r="N22" s="205"/>
    </row>
    <row r="23" spans="1:24" ht="63.15" customHeight="1">
      <c r="A23" s="248"/>
      <c r="B23" s="232"/>
      <c r="C23" s="232"/>
      <c r="D23" s="232"/>
      <c r="E23" s="246" t="s">
        <v>477</v>
      </c>
      <c r="F23" s="247">
        <f>SUM(F5:F22)</f>
        <v>20330670.469999999</v>
      </c>
      <c r="G23" s="247">
        <f>SUM(G5:G22)</f>
        <v>19314135.599999998</v>
      </c>
      <c r="H23" s="247">
        <f>SUM(H5:H22)</f>
        <v>17281069.920000002</v>
      </c>
      <c r="I23" s="247">
        <f>SUM(I5:I22)</f>
        <v>2033065.68</v>
      </c>
      <c r="J23" s="247"/>
      <c r="K23" s="231"/>
      <c r="L23" s="232"/>
      <c r="N23" s="205"/>
    </row>
    <row r="24" spans="1:24" ht="63.15" customHeight="1">
      <c r="A24" s="270" t="s">
        <v>480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  <c r="L24" s="232"/>
      <c r="N24" s="205"/>
    </row>
    <row r="25" spans="1:24" ht="63.15" customHeight="1">
      <c r="A25" s="197" t="s">
        <v>74</v>
      </c>
      <c r="B25" s="250" t="s">
        <v>215</v>
      </c>
      <c r="C25" s="254" t="s">
        <v>216</v>
      </c>
      <c r="D25" s="255" t="s">
        <v>217</v>
      </c>
      <c r="E25" s="256">
        <v>99.5</v>
      </c>
      <c r="F25" s="233"/>
      <c r="G25" s="233"/>
      <c r="H25" s="233"/>
      <c r="I25" s="233"/>
      <c r="J25" s="233"/>
      <c r="K25" s="257" t="s">
        <v>481</v>
      </c>
      <c r="L25" s="232"/>
      <c r="N25" s="205"/>
    </row>
    <row r="26" spans="1:24" ht="49.5" customHeight="1">
      <c r="A26" s="269" t="s">
        <v>473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42"/>
    </row>
    <row r="27" spans="1:24" ht="63.15" customHeight="1">
      <c r="A27" s="192" t="s">
        <v>182</v>
      </c>
      <c r="B27" s="183" t="s">
        <v>3</v>
      </c>
      <c r="C27" s="183" t="s">
        <v>4</v>
      </c>
      <c r="D27" s="183" t="s">
        <v>5</v>
      </c>
      <c r="E27" s="183" t="s">
        <v>183</v>
      </c>
      <c r="F27" s="183" t="s">
        <v>192</v>
      </c>
      <c r="G27" s="183" t="s">
        <v>188</v>
      </c>
      <c r="H27" s="213" t="s">
        <v>189</v>
      </c>
      <c r="I27" s="213" t="s">
        <v>190</v>
      </c>
      <c r="J27" s="237"/>
      <c r="K27" s="193" t="s">
        <v>479</v>
      </c>
      <c r="L27" s="239"/>
    </row>
    <row r="28" spans="1:24" ht="63.15" customHeight="1">
      <c r="A28" s="197" t="s">
        <v>197</v>
      </c>
      <c r="B28" s="210" t="s">
        <v>263</v>
      </c>
      <c r="C28" s="210" t="s">
        <v>264</v>
      </c>
      <c r="D28" s="210" t="s">
        <v>265</v>
      </c>
      <c r="E28" s="208">
        <v>92.5</v>
      </c>
      <c r="F28" s="198" t="s">
        <v>184</v>
      </c>
      <c r="G28" s="198" t="s">
        <v>184</v>
      </c>
      <c r="H28" s="198" t="s">
        <v>184</v>
      </c>
      <c r="I28" s="198" t="s">
        <v>184</v>
      </c>
      <c r="J28" s="235">
        <v>142</v>
      </c>
      <c r="K28" s="235"/>
      <c r="L28" s="243"/>
    </row>
    <row r="29" spans="1:24" ht="63.15" customHeight="1">
      <c r="A29" s="197" t="s">
        <v>198</v>
      </c>
      <c r="B29" s="210" t="s">
        <v>266</v>
      </c>
      <c r="C29" s="210" t="s">
        <v>267</v>
      </c>
      <c r="D29" s="210" t="s">
        <v>268</v>
      </c>
      <c r="E29" s="208">
        <v>92</v>
      </c>
      <c r="F29" s="198" t="s">
        <v>184</v>
      </c>
      <c r="G29" s="198" t="s">
        <v>184</v>
      </c>
      <c r="H29" s="198" t="s">
        <v>184</v>
      </c>
      <c r="I29" s="198" t="s">
        <v>184</v>
      </c>
      <c r="J29" s="235">
        <v>142</v>
      </c>
      <c r="K29" s="235"/>
      <c r="L29" s="243"/>
    </row>
    <row r="30" spans="1:24" ht="63.15" customHeight="1">
      <c r="A30" s="197" t="s">
        <v>199</v>
      </c>
      <c r="B30" s="210" t="s">
        <v>269</v>
      </c>
      <c r="C30" s="210" t="s">
        <v>270</v>
      </c>
      <c r="D30" s="210" t="s">
        <v>271</v>
      </c>
      <c r="E30" s="208">
        <v>91.5</v>
      </c>
      <c r="F30" s="198" t="s">
        <v>184</v>
      </c>
      <c r="G30" s="198" t="s">
        <v>184</v>
      </c>
      <c r="H30" s="198" t="s">
        <v>184</v>
      </c>
      <c r="I30" s="198" t="s">
        <v>184</v>
      </c>
      <c r="J30" s="235">
        <v>142</v>
      </c>
      <c r="K30" s="235"/>
      <c r="L30" s="243"/>
    </row>
    <row r="31" spans="1:24" ht="63.15" customHeight="1">
      <c r="A31" s="197" t="s">
        <v>78</v>
      </c>
      <c r="B31" s="210" t="s">
        <v>272</v>
      </c>
      <c r="C31" s="210" t="s">
        <v>273</v>
      </c>
      <c r="D31" s="210" t="s">
        <v>274</v>
      </c>
      <c r="E31" s="208">
        <v>91</v>
      </c>
      <c r="F31" s="198" t="s">
        <v>184</v>
      </c>
      <c r="G31" s="198" t="s">
        <v>184</v>
      </c>
      <c r="H31" s="198" t="s">
        <v>184</v>
      </c>
      <c r="I31" s="198" t="s">
        <v>184</v>
      </c>
      <c r="J31" s="235">
        <v>142</v>
      </c>
      <c r="K31" s="235"/>
      <c r="L31" s="243"/>
    </row>
    <row r="32" spans="1:24" ht="63.15" customHeight="1">
      <c r="A32" s="197" t="s">
        <v>81</v>
      </c>
      <c r="B32" s="210" t="s">
        <v>275</v>
      </c>
      <c r="C32" s="210" t="s">
        <v>276</v>
      </c>
      <c r="D32" s="210" t="s">
        <v>277</v>
      </c>
      <c r="E32" s="208">
        <v>89.5</v>
      </c>
      <c r="F32" s="198" t="s">
        <v>184</v>
      </c>
      <c r="G32" s="198" t="s">
        <v>184</v>
      </c>
      <c r="H32" s="198" t="s">
        <v>184</v>
      </c>
      <c r="I32" s="198" t="s">
        <v>184</v>
      </c>
      <c r="J32" s="235">
        <v>142</v>
      </c>
      <c r="K32" s="235"/>
      <c r="L32" s="243"/>
    </row>
    <row r="33" spans="1:24" ht="63.15" customHeight="1">
      <c r="A33" s="197" t="s">
        <v>85</v>
      </c>
      <c r="B33" s="210" t="s">
        <v>278</v>
      </c>
      <c r="C33" s="210" t="s">
        <v>279</v>
      </c>
      <c r="D33" s="210" t="s">
        <v>280</v>
      </c>
      <c r="E33" s="208">
        <v>89.5</v>
      </c>
      <c r="F33" s="198" t="s">
        <v>184</v>
      </c>
      <c r="G33" s="198" t="s">
        <v>184</v>
      </c>
      <c r="H33" s="198" t="s">
        <v>184</v>
      </c>
      <c r="I33" s="198" t="s">
        <v>184</v>
      </c>
      <c r="J33" s="235">
        <v>142</v>
      </c>
      <c r="K33" s="235"/>
      <c r="L33" s="243"/>
    </row>
    <row r="34" spans="1:24" ht="63.15" customHeight="1">
      <c r="A34" s="197" t="s">
        <v>89</v>
      </c>
      <c r="B34" s="210" t="s">
        <v>281</v>
      </c>
      <c r="C34" s="210" t="s">
        <v>282</v>
      </c>
      <c r="D34" s="210" t="s">
        <v>283</v>
      </c>
      <c r="E34" s="208">
        <v>89</v>
      </c>
      <c r="F34" s="198" t="s">
        <v>184</v>
      </c>
      <c r="G34" s="198" t="s">
        <v>184</v>
      </c>
      <c r="H34" s="198" t="s">
        <v>184</v>
      </c>
      <c r="I34" s="198" t="s">
        <v>184</v>
      </c>
      <c r="J34" s="235">
        <v>142</v>
      </c>
      <c r="K34" s="235"/>
      <c r="L34" s="243"/>
    </row>
    <row r="35" spans="1:24" ht="63.15" customHeight="1">
      <c r="A35" s="197" t="s">
        <v>92</v>
      </c>
      <c r="B35" s="210" t="s">
        <v>284</v>
      </c>
      <c r="C35" s="210" t="s">
        <v>285</v>
      </c>
      <c r="D35" s="210" t="s">
        <v>286</v>
      </c>
      <c r="E35" s="208">
        <v>88.5</v>
      </c>
      <c r="F35" s="198" t="s">
        <v>184</v>
      </c>
      <c r="G35" s="198" t="s">
        <v>184</v>
      </c>
      <c r="H35" s="198" t="s">
        <v>184</v>
      </c>
      <c r="I35" s="198" t="s">
        <v>184</v>
      </c>
      <c r="J35" s="235">
        <v>142</v>
      </c>
      <c r="K35" s="235"/>
      <c r="L35" s="243"/>
    </row>
    <row r="36" spans="1:24" ht="63.15" customHeight="1">
      <c r="A36" s="197" t="s">
        <v>200</v>
      </c>
      <c r="B36" s="210" t="s">
        <v>287</v>
      </c>
      <c r="C36" s="210" t="s">
        <v>288</v>
      </c>
      <c r="D36" s="210" t="s">
        <v>289</v>
      </c>
      <c r="E36" s="208">
        <v>88</v>
      </c>
      <c r="F36" s="198" t="s">
        <v>184</v>
      </c>
      <c r="G36" s="198" t="s">
        <v>184</v>
      </c>
      <c r="H36" s="198" t="s">
        <v>184</v>
      </c>
      <c r="I36" s="198" t="s">
        <v>184</v>
      </c>
      <c r="J36" s="235">
        <v>142</v>
      </c>
      <c r="K36" s="235"/>
      <c r="L36" s="243"/>
    </row>
    <row r="37" spans="1:24" ht="63.15" customHeight="1">
      <c r="A37" s="197" t="s">
        <v>201</v>
      </c>
      <c r="B37" s="210" t="s">
        <v>290</v>
      </c>
      <c r="C37" s="210" t="s">
        <v>291</v>
      </c>
      <c r="D37" s="210" t="s">
        <v>292</v>
      </c>
      <c r="E37" s="208">
        <v>88</v>
      </c>
      <c r="F37" s="198" t="s">
        <v>184</v>
      </c>
      <c r="G37" s="198" t="s">
        <v>184</v>
      </c>
      <c r="H37" s="198" t="s">
        <v>184</v>
      </c>
      <c r="I37" s="198" t="s">
        <v>184</v>
      </c>
      <c r="J37" s="235">
        <v>142</v>
      </c>
      <c r="K37" s="235"/>
      <c r="L37" s="243"/>
    </row>
    <row r="38" spans="1:24" ht="63.15" customHeight="1">
      <c r="A38" s="197" t="s">
        <v>202</v>
      </c>
      <c r="B38" s="210" t="s">
        <v>293</v>
      </c>
      <c r="C38" s="210" t="s">
        <v>294</v>
      </c>
      <c r="D38" s="210" t="s">
        <v>295</v>
      </c>
      <c r="E38" s="208">
        <v>87.5</v>
      </c>
      <c r="F38" s="198" t="s">
        <v>184</v>
      </c>
      <c r="G38" s="198" t="s">
        <v>184</v>
      </c>
      <c r="H38" s="198" t="s">
        <v>184</v>
      </c>
      <c r="I38" s="198" t="s">
        <v>184</v>
      </c>
      <c r="J38" s="235">
        <v>142</v>
      </c>
      <c r="K38" s="235"/>
      <c r="L38" s="243"/>
      <c r="O38" s="101"/>
      <c r="P38" s="101"/>
      <c r="Q38" s="101"/>
      <c r="R38" s="101"/>
      <c r="S38" s="101"/>
      <c r="T38" s="101"/>
      <c r="U38" s="101"/>
      <c r="V38" s="101"/>
      <c r="W38" s="101"/>
      <c r="X38" s="101"/>
    </row>
    <row r="39" spans="1:24" ht="63.15" customHeight="1">
      <c r="A39" s="197" t="s">
        <v>203</v>
      </c>
      <c r="B39" s="210" t="s">
        <v>296</v>
      </c>
      <c r="C39" s="210" t="s">
        <v>297</v>
      </c>
      <c r="D39" s="210" t="s">
        <v>298</v>
      </c>
      <c r="E39" s="208">
        <v>87</v>
      </c>
      <c r="F39" s="198" t="s">
        <v>184</v>
      </c>
      <c r="G39" s="198" t="s">
        <v>184</v>
      </c>
      <c r="H39" s="198" t="s">
        <v>184</v>
      </c>
      <c r="I39" s="198" t="s">
        <v>184</v>
      </c>
      <c r="J39" s="235">
        <v>142</v>
      </c>
      <c r="K39" s="235"/>
      <c r="L39" s="243"/>
      <c r="O39" s="101"/>
      <c r="P39" s="101"/>
      <c r="Q39" s="101"/>
      <c r="R39" s="101"/>
      <c r="S39" s="101"/>
      <c r="T39" s="101"/>
      <c r="U39" s="101"/>
      <c r="V39" s="101"/>
      <c r="W39" s="101"/>
      <c r="X39" s="101"/>
    </row>
    <row r="40" spans="1:24" ht="63.15" customHeight="1">
      <c r="A40" s="197" t="s">
        <v>204</v>
      </c>
      <c r="B40" s="210" t="s">
        <v>302</v>
      </c>
      <c r="C40" s="210" t="s">
        <v>303</v>
      </c>
      <c r="D40" s="210" t="s">
        <v>304</v>
      </c>
      <c r="E40" s="208">
        <v>87</v>
      </c>
      <c r="F40" s="198" t="s">
        <v>184</v>
      </c>
      <c r="G40" s="198" t="s">
        <v>184</v>
      </c>
      <c r="H40" s="198" t="s">
        <v>184</v>
      </c>
      <c r="I40" s="198" t="s">
        <v>184</v>
      </c>
      <c r="J40" s="235">
        <v>142</v>
      </c>
      <c r="K40" s="235"/>
      <c r="L40" s="243"/>
    </row>
    <row r="41" spans="1:24" ht="63.15" customHeight="1">
      <c r="A41" s="197" t="s">
        <v>96</v>
      </c>
      <c r="B41" s="210" t="s">
        <v>299</v>
      </c>
      <c r="C41" s="210" t="s">
        <v>300</v>
      </c>
      <c r="D41" s="210" t="s">
        <v>301</v>
      </c>
      <c r="E41" s="208">
        <v>87</v>
      </c>
      <c r="F41" s="198" t="s">
        <v>184</v>
      </c>
      <c r="G41" s="198" t="s">
        <v>184</v>
      </c>
      <c r="H41" s="198" t="s">
        <v>184</v>
      </c>
      <c r="I41" s="198" t="s">
        <v>184</v>
      </c>
      <c r="J41" s="235">
        <v>142</v>
      </c>
      <c r="K41" s="235"/>
      <c r="L41" s="243"/>
    </row>
    <row r="42" spans="1:24" ht="63.15" customHeight="1">
      <c r="A42" s="197" t="s">
        <v>100</v>
      </c>
      <c r="B42" s="210" t="s">
        <v>305</v>
      </c>
      <c r="C42" s="210" t="s">
        <v>306</v>
      </c>
      <c r="D42" s="210" t="s">
        <v>307</v>
      </c>
      <c r="E42" s="208">
        <v>85.5</v>
      </c>
      <c r="F42" s="198" t="s">
        <v>184</v>
      </c>
      <c r="G42" s="198" t="s">
        <v>184</v>
      </c>
      <c r="H42" s="198" t="s">
        <v>184</v>
      </c>
      <c r="I42" s="198" t="s">
        <v>184</v>
      </c>
      <c r="J42" s="235">
        <v>142</v>
      </c>
      <c r="K42" s="235"/>
      <c r="L42" s="243"/>
    </row>
    <row r="43" spans="1:24" ht="63.15" customHeight="1">
      <c r="A43" s="197" t="s">
        <v>103</v>
      </c>
      <c r="B43" s="210" t="s">
        <v>308</v>
      </c>
      <c r="C43" s="210" t="s">
        <v>309</v>
      </c>
      <c r="D43" s="210" t="s">
        <v>310</v>
      </c>
      <c r="E43" s="208">
        <v>85</v>
      </c>
      <c r="F43" s="198" t="s">
        <v>184</v>
      </c>
      <c r="G43" s="198" t="s">
        <v>184</v>
      </c>
      <c r="H43" s="198" t="s">
        <v>184</v>
      </c>
      <c r="I43" s="198" t="s">
        <v>184</v>
      </c>
      <c r="J43" s="235">
        <v>142</v>
      </c>
      <c r="K43" s="235"/>
      <c r="L43" s="243"/>
    </row>
    <row r="44" spans="1:24" ht="63.15" customHeight="1">
      <c r="A44" s="197" t="s">
        <v>205</v>
      </c>
      <c r="B44" s="210" t="s">
        <v>311</v>
      </c>
      <c r="C44" s="210" t="s">
        <v>312</v>
      </c>
      <c r="D44" s="210" t="s">
        <v>313</v>
      </c>
      <c r="E44" s="208">
        <v>84</v>
      </c>
      <c r="F44" s="198" t="s">
        <v>184</v>
      </c>
      <c r="G44" s="198" t="s">
        <v>184</v>
      </c>
      <c r="H44" s="198" t="s">
        <v>184</v>
      </c>
      <c r="I44" s="198" t="s">
        <v>184</v>
      </c>
      <c r="J44" s="235">
        <v>142</v>
      </c>
      <c r="K44" s="235"/>
      <c r="L44" s="243"/>
    </row>
    <row r="45" spans="1:24" ht="63.15" customHeight="1">
      <c r="A45" s="197" t="s">
        <v>107</v>
      </c>
      <c r="B45" s="210" t="s">
        <v>314</v>
      </c>
      <c r="C45" s="210" t="s">
        <v>315</v>
      </c>
      <c r="D45" s="210" t="s">
        <v>316</v>
      </c>
      <c r="E45" s="208">
        <v>82.5</v>
      </c>
      <c r="F45" s="198" t="s">
        <v>184</v>
      </c>
      <c r="G45" s="198" t="s">
        <v>184</v>
      </c>
      <c r="H45" s="198" t="s">
        <v>184</v>
      </c>
      <c r="I45" s="198" t="s">
        <v>184</v>
      </c>
      <c r="J45" s="235">
        <v>142</v>
      </c>
      <c r="K45" s="235"/>
      <c r="L45" s="243"/>
    </row>
    <row r="46" spans="1:24" ht="63.15" customHeight="1">
      <c r="A46" s="197" t="s">
        <v>111</v>
      </c>
      <c r="B46" s="211" t="s">
        <v>317</v>
      </c>
      <c r="C46" s="211" t="s">
        <v>318</v>
      </c>
      <c r="D46" s="211" t="s">
        <v>319</v>
      </c>
      <c r="E46" s="212">
        <v>80</v>
      </c>
      <c r="F46" s="198" t="s">
        <v>184</v>
      </c>
      <c r="G46" s="198" t="s">
        <v>184</v>
      </c>
      <c r="H46" s="198" t="s">
        <v>184</v>
      </c>
      <c r="I46" s="198" t="s">
        <v>184</v>
      </c>
      <c r="J46" s="235">
        <v>142</v>
      </c>
      <c r="K46" s="235"/>
      <c r="L46" s="243"/>
      <c r="N46" s="206"/>
      <c r="O46" s="205"/>
    </row>
    <row r="47" spans="1:24" ht="64.5" customHeight="1" thickBot="1">
      <c r="A47" s="262" t="s">
        <v>474</v>
      </c>
      <c r="B47" s="263"/>
      <c r="C47" s="263"/>
      <c r="D47" s="263"/>
      <c r="E47" s="263"/>
      <c r="F47" s="263"/>
      <c r="G47" s="263"/>
      <c r="H47" s="264"/>
      <c r="I47" s="264"/>
      <c r="J47" s="264"/>
      <c r="K47" s="265"/>
      <c r="L47" s="242"/>
    </row>
    <row r="48" spans="1:24" ht="63.15" customHeight="1">
      <c r="A48" s="192" t="s">
        <v>182</v>
      </c>
      <c r="B48" s="183" t="s">
        <v>3</v>
      </c>
      <c r="C48" s="183" t="s">
        <v>4</v>
      </c>
      <c r="D48" s="183" t="s">
        <v>5</v>
      </c>
      <c r="E48" s="183" t="s">
        <v>183</v>
      </c>
      <c r="F48" s="185" t="s">
        <v>192</v>
      </c>
      <c r="G48" s="185" t="s">
        <v>188</v>
      </c>
      <c r="H48" s="195" t="s">
        <v>189</v>
      </c>
      <c r="I48" s="195" t="s">
        <v>190</v>
      </c>
      <c r="J48" s="237" t="s">
        <v>478</v>
      </c>
      <c r="K48" s="193" t="s">
        <v>479</v>
      </c>
      <c r="L48" s="239"/>
    </row>
    <row r="49" spans="1:12" ht="63.15" customHeight="1">
      <c r="A49" s="197" t="s">
        <v>115</v>
      </c>
      <c r="B49" s="201" t="s">
        <v>347</v>
      </c>
      <c r="C49" s="202" t="s">
        <v>348</v>
      </c>
      <c r="D49" s="202" t="s">
        <v>349</v>
      </c>
      <c r="E49" s="200">
        <v>87.5</v>
      </c>
      <c r="F49" s="198" t="s">
        <v>184</v>
      </c>
      <c r="G49" s="199" t="s">
        <v>184</v>
      </c>
      <c r="H49" s="199" t="s">
        <v>184</v>
      </c>
      <c r="I49" s="199" t="s">
        <v>184</v>
      </c>
      <c r="J49" s="235">
        <v>142</v>
      </c>
      <c r="K49" s="236"/>
      <c r="L49" s="243"/>
    </row>
    <row r="50" spans="1:12" ht="63.15" customHeight="1">
      <c r="A50" s="197" t="s">
        <v>118</v>
      </c>
      <c r="B50" s="201" t="s">
        <v>350</v>
      </c>
      <c r="C50" s="202" t="s">
        <v>351</v>
      </c>
      <c r="D50" s="202" t="s">
        <v>352</v>
      </c>
      <c r="E50" s="200">
        <v>86</v>
      </c>
      <c r="F50" s="198" t="s">
        <v>184</v>
      </c>
      <c r="G50" s="199" t="s">
        <v>184</v>
      </c>
      <c r="H50" s="199" t="s">
        <v>184</v>
      </c>
      <c r="I50" s="199" t="s">
        <v>184</v>
      </c>
      <c r="J50" s="235">
        <v>142</v>
      </c>
      <c r="K50" s="236"/>
      <c r="L50" s="243"/>
    </row>
    <row r="51" spans="1:12" ht="63.15" customHeight="1">
      <c r="A51" s="197" t="s">
        <v>122</v>
      </c>
      <c r="B51" s="201" t="s">
        <v>353</v>
      </c>
      <c r="C51" s="202" t="s">
        <v>354</v>
      </c>
      <c r="D51" s="202" t="s">
        <v>355</v>
      </c>
      <c r="E51" s="200">
        <v>84.5</v>
      </c>
      <c r="F51" s="198" t="s">
        <v>184</v>
      </c>
      <c r="G51" s="199" t="s">
        <v>184</v>
      </c>
      <c r="H51" s="199" t="s">
        <v>184</v>
      </c>
      <c r="I51" s="199" t="s">
        <v>184</v>
      </c>
      <c r="J51" s="235">
        <v>142</v>
      </c>
      <c r="K51" s="236"/>
      <c r="L51" s="243"/>
    </row>
    <row r="52" spans="1:12" ht="63.15" customHeight="1">
      <c r="A52" s="197" t="s">
        <v>126</v>
      </c>
      <c r="B52" s="201" t="s">
        <v>356</v>
      </c>
      <c r="C52" s="202" t="s">
        <v>357</v>
      </c>
      <c r="D52" s="202" t="s">
        <v>358</v>
      </c>
      <c r="E52" s="200">
        <v>83.5</v>
      </c>
      <c r="F52" s="198" t="s">
        <v>184</v>
      </c>
      <c r="G52" s="199" t="s">
        <v>184</v>
      </c>
      <c r="H52" s="199" t="s">
        <v>184</v>
      </c>
      <c r="I52" s="199" t="s">
        <v>184</v>
      </c>
      <c r="J52" s="235">
        <v>142</v>
      </c>
      <c r="K52" s="236"/>
      <c r="L52" s="243"/>
    </row>
    <row r="53" spans="1:12" ht="63.15" customHeight="1">
      <c r="A53" s="197" t="s">
        <v>130</v>
      </c>
      <c r="B53" s="201" t="s">
        <v>359</v>
      </c>
      <c r="C53" s="202" t="s">
        <v>360</v>
      </c>
      <c r="D53" s="202" t="s">
        <v>361</v>
      </c>
      <c r="E53" s="200">
        <v>83</v>
      </c>
      <c r="F53" s="198" t="s">
        <v>184</v>
      </c>
      <c r="G53" s="199" t="s">
        <v>184</v>
      </c>
      <c r="H53" s="199" t="s">
        <v>184</v>
      </c>
      <c r="I53" s="199" t="s">
        <v>184</v>
      </c>
      <c r="J53" s="235">
        <v>142</v>
      </c>
      <c r="K53" s="236"/>
      <c r="L53" s="243"/>
    </row>
    <row r="54" spans="1:12" ht="63.15" customHeight="1">
      <c r="A54" s="197" t="s">
        <v>321</v>
      </c>
      <c r="B54" s="201" t="s">
        <v>362</v>
      </c>
      <c r="C54" s="202" t="s">
        <v>363</v>
      </c>
      <c r="D54" s="202" t="s">
        <v>364</v>
      </c>
      <c r="E54" s="200">
        <v>81.5</v>
      </c>
      <c r="F54" s="198" t="s">
        <v>184</v>
      </c>
      <c r="G54" s="199" t="s">
        <v>184</v>
      </c>
      <c r="H54" s="199" t="s">
        <v>184</v>
      </c>
      <c r="I54" s="199" t="s">
        <v>184</v>
      </c>
      <c r="J54" s="236">
        <v>142</v>
      </c>
      <c r="K54" s="236"/>
      <c r="L54" s="243"/>
    </row>
    <row r="55" spans="1:12" ht="63.15" customHeight="1">
      <c r="A55" s="197" t="s">
        <v>322</v>
      </c>
      <c r="B55" s="201" t="s">
        <v>365</v>
      </c>
      <c r="C55" s="202" t="s">
        <v>366</v>
      </c>
      <c r="D55" s="202" t="s">
        <v>367</v>
      </c>
      <c r="E55" s="200">
        <v>81</v>
      </c>
      <c r="F55" s="198" t="s">
        <v>184</v>
      </c>
      <c r="G55" s="199" t="s">
        <v>184</v>
      </c>
      <c r="H55" s="199" t="s">
        <v>184</v>
      </c>
      <c r="I55" s="199" t="s">
        <v>184</v>
      </c>
      <c r="J55" s="236">
        <v>142</v>
      </c>
      <c r="K55" s="236"/>
      <c r="L55" s="243"/>
    </row>
    <row r="56" spans="1:12" ht="63.15" customHeight="1">
      <c r="A56" s="197" t="s">
        <v>323</v>
      </c>
      <c r="B56" s="201" t="s">
        <v>368</v>
      </c>
      <c r="C56" s="202" t="s">
        <v>369</v>
      </c>
      <c r="D56" s="202" t="s">
        <v>370</v>
      </c>
      <c r="E56" s="200">
        <v>80</v>
      </c>
      <c r="F56" s="198" t="s">
        <v>184</v>
      </c>
      <c r="G56" s="199" t="s">
        <v>184</v>
      </c>
      <c r="H56" s="199" t="s">
        <v>184</v>
      </c>
      <c r="I56" s="199" t="s">
        <v>184</v>
      </c>
      <c r="J56" s="236">
        <v>142</v>
      </c>
      <c r="K56" s="236"/>
      <c r="L56" s="243"/>
    </row>
    <row r="57" spans="1:12" ht="63.15" customHeight="1">
      <c r="A57" s="197" t="s">
        <v>134</v>
      </c>
      <c r="B57" s="201" t="s">
        <v>371</v>
      </c>
      <c r="C57" s="202" t="s">
        <v>372</v>
      </c>
      <c r="D57" s="202" t="s">
        <v>373</v>
      </c>
      <c r="E57" s="200">
        <v>78.5</v>
      </c>
      <c r="F57" s="198" t="s">
        <v>184</v>
      </c>
      <c r="G57" s="199" t="s">
        <v>184</v>
      </c>
      <c r="H57" s="199" t="s">
        <v>184</v>
      </c>
      <c r="I57" s="199" t="s">
        <v>184</v>
      </c>
      <c r="J57" s="236">
        <v>142</v>
      </c>
      <c r="K57" s="236"/>
      <c r="L57" s="243"/>
    </row>
    <row r="58" spans="1:12" ht="63.15" customHeight="1">
      <c r="A58" s="197" t="s">
        <v>324</v>
      </c>
      <c r="B58" s="201" t="s">
        <v>374</v>
      </c>
      <c r="C58" s="202" t="s">
        <v>375</v>
      </c>
      <c r="D58" s="202" t="s">
        <v>376</v>
      </c>
      <c r="E58" s="200">
        <v>74.5</v>
      </c>
      <c r="F58" s="198" t="s">
        <v>184</v>
      </c>
      <c r="G58" s="199" t="s">
        <v>184</v>
      </c>
      <c r="H58" s="199" t="s">
        <v>184</v>
      </c>
      <c r="I58" s="199" t="s">
        <v>184</v>
      </c>
      <c r="J58" s="236">
        <v>142</v>
      </c>
      <c r="K58" s="236"/>
      <c r="L58" s="243"/>
    </row>
    <row r="59" spans="1:12" ht="63.15" customHeight="1">
      <c r="A59" s="197" t="s">
        <v>137</v>
      </c>
      <c r="B59" s="201" t="s">
        <v>377</v>
      </c>
      <c r="C59" s="202" t="s">
        <v>378</v>
      </c>
      <c r="D59" s="202" t="s">
        <v>379</v>
      </c>
      <c r="E59" s="200">
        <v>73</v>
      </c>
      <c r="F59" s="198" t="s">
        <v>184</v>
      </c>
      <c r="G59" s="199" t="s">
        <v>184</v>
      </c>
      <c r="H59" s="199" t="s">
        <v>184</v>
      </c>
      <c r="I59" s="199" t="s">
        <v>184</v>
      </c>
      <c r="J59" s="236">
        <v>142</v>
      </c>
      <c r="K59" s="236"/>
      <c r="L59" s="243"/>
    </row>
    <row r="60" spans="1:12" ht="63.15" customHeight="1">
      <c r="A60" s="197" t="s">
        <v>141</v>
      </c>
      <c r="B60" s="201" t="s">
        <v>380</v>
      </c>
      <c r="C60" s="202" t="s">
        <v>381</v>
      </c>
      <c r="D60" s="202" t="s">
        <v>382</v>
      </c>
      <c r="E60" s="200">
        <v>72.5</v>
      </c>
      <c r="F60" s="198" t="s">
        <v>184</v>
      </c>
      <c r="G60" s="199" t="s">
        <v>184</v>
      </c>
      <c r="H60" s="199" t="s">
        <v>184</v>
      </c>
      <c r="I60" s="199" t="s">
        <v>184</v>
      </c>
      <c r="J60" s="236">
        <v>142</v>
      </c>
      <c r="K60" s="236"/>
      <c r="L60" s="243"/>
    </row>
    <row r="61" spans="1:12" ht="63.15" customHeight="1">
      <c r="A61" s="197" t="s">
        <v>145</v>
      </c>
      <c r="B61" s="201" t="s">
        <v>383</v>
      </c>
      <c r="C61" s="202" t="s">
        <v>384</v>
      </c>
      <c r="D61" s="202" t="s">
        <v>385</v>
      </c>
      <c r="E61" s="200">
        <v>71.5</v>
      </c>
      <c r="F61" s="198" t="s">
        <v>184</v>
      </c>
      <c r="G61" s="199" t="s">
        <v>184</v>
      </c>
      <c r="H61" s="199" t="s">
        <v>184</v>
      </c>
      <c r="I61" s="199" t="s">
        <v>184</v>
      </c>
      <c r="J61" s="236">
        <v>142</v>
      </c>
      <c r="K61" s="236"/>
      <c r="L61" s="243"/>
    </row>
    <row r="62" spans="1:12" ht="63.15" customHeight="1">
      <c r="A62" s="197" t="s">
        <v>325</v>
      </c>
      <c r="B62" s="201" t="s">
        <v>386</v>
      </c>
      <c r="C62" s="202" t="s">
        <v>387</v>
      </c>
      <c r="D62" s="202" t="s">
        <v>388</v>
      </c>
      <c r="E62" s="200">
        <v>71</v>
      </c>
      <c r="F62" s="198" t="s">
        <v>184</v>
      </c>
      <c r="G62" s="199" t="s">
        <v>184</v>
      </c>
      <c r="H62" s="199" t="s">
        <v>184</v>
      </c>
      <c r="I62" s="199" t="s">
        <v>184</v>
      </c>
      <c r="J62" s="236">
        <v>142</v>
      </c>
      <c r="K62" s="236"/>
      <c r="L62" s="243"/>
    </row>
    <row r="63" spans="1:12" ht="63.15" customHeight="1">
      <c r="A63" s="197" t="s">
        <v>149</v>
      </c>
      <c r="B63" s="201" t="s">
        <v>389</v>
      </c>
      <c r="C63" s="202" t="s">
        <v>390</v>
      </c>
      <c r="D63" s="202" t="s">
        <v>391</v>
      </c>
      <c r="E63" s="200">
        <v>70.5</v>
      </c>
      <c r="F63" s="198" t="s">
        <v>184</v>
      </c>
      <c r="G63" s="199" t="s">
        <v>184</v>
      </c>
      <c r="H63" s="199" t="s">
        <v>184</v>
      </c>
      <c r="I63" s="199" t="s">
        <v>184</v>
      </c>
      <c r="J63" s="236">
        <v>142</v>
      </c>
      <c r="K63" s="236"/>
      <c r="L63" s="243"/>
    </row>
    <row r="64" spans="1:12" ht="63.15" customHeight="1">
      <c r="A64" s="197" t="s">
        <v>153</v>
      </c>
      <c r="B64" s="201" t="s">
        <v>392</v>
      </c>
      <c r="C64" s="202" t="s">
        <v>393</v>
      </c>
      <c r="D64" s="202" t="s">
        <v>394</v>
      </c>
      <c r="E64" s="200">
        <v>70</v>
      </c>
      <c r="F64" s="198" t="s">
        <v>184</v>
      </c>
      <c r="G64" s="199" t="s">
        <v>184</v>
      </c>
      <c r="H64" s="199" t="s">
        <v>184</v>
      </c>
      <c r="I64" s="199" t="s">
        <v>184</v>
      </c>
      <c r="J64" s="236">
        <v>142</v>
      </c>
      <c r="K64" s="236"/>
      <c r="L64" s="243"/>
    </row>
    <row r="65" spans="1:12" ht="63.15" customHeight="1">
      <c r="A65" s="197" t="s">
        <v>156</v>
      </c>
      <c r="B65" s="201" t="s">
        <v>395</v>
      </c>
      <c r="C65" s="202" t="s">
        <v>396</v>
      </c>
      <c r="D65" s="202" t="s">
        <v>397</v>
      </c>
      <c r="E65" s="200">
        <v>69.5</v>
      </c>
      <c r="F65" s="198" t="s">
        <v>184</v>
      </c>
      <c r="G65" s="199" t="s">
        <v>184</v>
      </c>
      <c r="H65" s="199" t="s">
        <v>184</v>
      </c>
      <c r="I65" s="199" t="s">
        <v>184</v>
      </c>
      <c r="J65" s="236">
        <v>142</v>
      </c>
      <c r="K65" s="236"/>
      <c r="L65" s="243"/>
    </row>
    <row r="66" spans="1:12" ht="63.15" customHeight="1">
      <c r="A66" s="197" t="s">
        <v>160</v>
      </c>
      <c r="B66" s="201" t="s">
        <v>398</v>
      </c>
      <c r="C66" s="202" t="s">
        <v>399</v>
      </c>
      <c r="D66" s="202" t="s">
        <v>400</v>
      </c>
      <c r="E66" s="200">
        <v>66.5</v>
      </c>
      <c r="F66" s="198" t="s">
        <v>184</v>
      </c>
      <c r="G66" s="199" t="s">
        <v>184</v>
      </c>
      <c r="H66" s="199" t="s">
        <v>184</v>
      </c>
      <c r="I66" s="199" t="s">
        <v>184</v>
      </c>
      <c r="J66" s="236">
        <v>142</v>
      </c>
      <c r="K66" s="236"/>
      <c r="L66" s="243"/>
    </row>
    <row r="67" spans="1:12" ht="63.15" customHeight="1">
      <c r="A67" s="197" t="s">
        <v>163</v>
      </c>
      <c r="B67" s="201" t="s">
        <v>401</v>
      </c>
      <c r="C67" s="202" t="s">
        <v>402</v>
      </c>
      <c r="D67" s="202" t="s">
        <v>403</v>
      </c>
      <c r="E67" s="200">
        <v>66.5</v>
      </c>
      <c r="F67" s="198" t="s">
        <v>184</v>
      </c>
      <c r="G67" s="199" t="s">
        <v>184</v>
      </c>
      <c r="H67" s="199" t="s">
        <v>184</v>
      </c>
      <c r="I67" s="199" t="s">
        <v>184</v>
      </c>
      <c r="J67" s="236">
        <v>142</v>
      </c>
      <c r="K67" s="236"/>
      <c r="L67" s="243"/>
    </row>
    <row r="68" spans="1:12" ht="63.15" customHeight="1">
      <c r="A68" s="197" t="s">
        <v>167</v>
      </c>
      <c r="B68" s="201" t="s">
        <v>404</v>
      </c>
      <c r="C68" s="202" t="s">
        <v>405</v>
      </c>
      <c r="D68" s="202" t="s">
        <v>406</v>
      </c>
      <c r="E68" s="200">
        <v>66.5</v>
      </c>
      <c r="F68" s="198" t="s">
        <v>184</v>
      </c>
      <c r="G68" s="199" t="s">
        <v>184</v>
      </c>
      <c r="H68" s="199" t="s">
        <v>184</v>
      </c>
      <c r="I68" s="199" t="s">
        <v>184</v>
      </c>
      <c r="J68" s="236">
        <v>142</v>
      </c>
      <c r="K68" s="236"/>
      <c r="L68" s="243"/>
    </row>
    <row r="69" spans="1:12" ht="63.15" customHeight="1">
      <c r="A69" s="197" t="s">
        <v>171</v>
      </c>
      <c r="B69" s="201" t="s">
        <v>407</v>
      </c>
      <c r="C69" s="202" t="s">
        <v>408</v>
      </c>
      <c r="D69" s="202" t="s">
        <v>409</v>
      </c>
      <c r="E69" s="200">
        <v>66.5</v>
      </c>
      <c r="F69" s="198" t="s">
        <v>184</v>
      </c>
      <c r="G69" s="199" t="s">
        <v>184</v>
      </c>
      <c r="H69" s="199" t="s">
        <v>184</v>
      </c>
      <c r="I69" s="199" t="s">
        <v>184</v>
      </c>
      <c r="J69" s="236">
        <v>142</v>
      </c>
      <c r="K69" s="236"/>
      <c r="L69" s="243"/>
    </row>
    <row r="70" spans="1:12" ht="63.15" customHeight="1">
      <c r="A70" s="197" t="s">
        <v>174</v>
      </c>
      <c r="B70" s="201" t="s">
        <v>410</v>
      </c>
      <c r="C70" s="202" t="s">
        <v>411</v>
      </c>
      <c r="D70" s="202" t="s">
        <v>412</v>
      </c>
      <c r="E70" s="200">
        <v>66.5</v>
      </c>
      <c r="F70" s="198" t="s">
        <v>184</v>
      </c>
      <c r="G70" s="199" t="s">
        <v>184</v>
      </c>
      <c r="H70" s="199" t="s">
        <v>184</v>
      </c>
      <c r="I70" s="199" t="s">
        <v>184</v>
      </c>
      <c r="J70" s="236">
        <v>142</v>
      </c>
      <c r="K70" s="236"/>
      <c r="L70" s="243"/>
    </row>
    <row r="71" spans="1:12" ht="63.15" customHeight="1">
      <c r="A71" s="197" t="s">
        <v>326</v>
      </c>
      <c r="B71" s="201" t="s">
        <v>413</v>
      </c>
      <c r="C71" s="202" t="s">
        <v>414</v>
      </c>
      <c r="D71" s="202" t="s">
        <v>415</v>
      </c>
      <c r="E71" s="200">
        <v>66</v>
      </c>
      <c r="F71" s="198" t="s">
        <v>184</v>
      </c>
      <c r="G71" s="199" t="s">
        <v>184</v>
      </c>
      <c r="H71" s="199" t="s">
        <v>184</v>
      </c>
      <c r="I71" s="199" t="s">
        <v>184</v>
      </c>
      <c r="J71" s="236">
        <v>142</v>
      </c>
      <c r="K71" s="236"/>
      <c r="L71" s="243"/>
    </row>
    <row r="72" spans="1:12" ht="63.15" customHeight="1">
      <c r="A72" s="197" t="s">
        <v>327</v>
      </c>
      <c r="B72" s="201" t="s">
        <v>416</v>
      </c>
      <c r="C72" s="202" t="s">
        <v>417</v>
      </c>
      <c r="D72" s="202" t="s">
        <v>418</v>
      </c>
      <c r="E72" s="200">
        <v>65</v>
      </c>
      <c r="F72" s="198" t="s">
        <v>184</v>
      </c>
      <c r="G72" s="199" t="s">
        <v>184</v>
      </c>
      <c r="H72" s="199" t="s">
        <v>184</v>
      </c>
      <c r="I72" s="199" t="s">
        <v>184</v>
      </c>
      <c r="J72" s="236">
        <v>142</v>
      </c>
      <c r="K72" s="236"/>
      <c r="L72" s="243"/>
    </row>
    <row r="73" spans="1:12" ht="63.15" customHeight="1">
      <c r="A73" s="197" t="s">
        <v>328</v>
      </c>
      <c r="B73" s="201" t="s">
        <v>419</v>
      </c>
      <c r="C73" s="202" t="s">
        <v>420</v>
      </c>
      <c r="D73" s="202" t="s">
        <v>421</v>
      </c>
      <c r="E73" s="200">
        <v>65</v>
      </c>
      <c r="F73" s="198" t="s">
        <v>184</v>
      </c>
      <c r="G73" s="199" t="s">
        <v>184</v>
      </c>
      <c r="H73" s="199" t="s">
        <v>184</v>
      </c>
      <c r="I73" s="199" t="s">
        <v>184</v>
      </c>
      <c r="J73" s="236">
        <v>142</v>
      </c>
      <c r="K73" s="236"/>
      <c r="L73" s="243"/>
    </row>
    <row r="74" spans="1:12" ht="63.15" customHeight="1">
      <c r="A74" s="197" t="s">
        <v>329</v>
      </c>
      <c r="B74" s="201" t="s">
        <v>422</v>
      </c>
      <c r="C74" s="202" t="s">
        <v>423</v>
      </c>
      <c r="D74" s="202" t="s">
        <v>424</v>
      </c>
      <c r="E74" s="200">
        <v>64.5</v>
      </c>
      <c r="F74" s="198" t="s">
        <v>184</v>
      </c>
      <c r="G74" s="199" t="s">
        <v>184</v>
      </c>
      <c r="H74" s="199" t="s">
        <v>184</v>
      </c>
      <c r="I74" s="199" t="s">
        <v>184</v>
      </c>
      <c r="J74" s="236">
        <v>142</v>
      </c>
      <c r="K74" s="236"/>
      <c r="L74" s="243"/>
    </row>
    <row r="75" spans="1:12" ht="63.15" customHeight="1">
      <c r="A75" s="197" t="s">
        <v>330</v>
      </c>
      <c r="B75" s="201" t="s">
        <v>425</v>
      </c>
      <c r="C75" s="202" t="s">
        <v>426</v>
      </c>
      <c r="D75" s="202" t="s">
        <v>427</v>
      </c>
      <c r="E75" s="200">
        <v>64.5</v>
      </c>
      <c r="F75" s="198" t="s">
        <v>184</v>
      </c>
      <c r="G75" s="199" t="s">
        <v>184</v>
      </c>
      <c r="H75" s="199" t="s">
        <v>184</v>
      </c>
      <c r="I75" s="199" t="s">
        <v>184</v>
      </c>
      <c r="J75" s="236">
        <v>142</v>
      </c>
      <c r="K75" s="236"/>
      <c r="L75" s="243"/>
    </row>
    <row r="76" spans="1:12" ht="63.15" customHeight="1">
      <c r="A76" s="197" t="s">
        <v>331</v>
      </c>
      <c r="B76" s="201" t="s">
        <v>428</v>
      </c>
      <c r="C76" s="202" t="s">
        <v>429</v>
      </c>
      <c r="D76" s="202" t="s">
        <v>430</v>
      </c>
      <c r="E76" s="200">
        <v>64</v>
      </c>
      <c r="F76" s="198" t="s">
        <v>184</v>
      </c>
      <c r="G76" s="199" t="s">
        <v>184</v>
      </c>
      <c r="H76" s="199" t="s">
        <v>184</v>
      </c>
      <c r="I76" s="199" t="s">
        <v>184</v>
      </c>
      <c r="J76" s="236">
        <v>142</v>
      </c>
      <c r="K76" s="236"/>
      <c r="L76" s="243"/>
    </row>
    <row r="77" spans="1:12" ht="63.15" customHeight="1">
      <c r="A77" s="197" t="s">
        <v>332</v>
      </c>
      <c r="B77" s="201" t="s">
        <v>431</v>
      </c>
      <c r="C77" s="202" t="s">
        <v>432</v>
      </c>
      <c r="D77" s="202" t="s">
        <v>88</v>
      </c>
      <c r="E77" s="200">
        <v>63</v>
      </c>
      <c r="F77" s="198" t="s">
        <v>184</v>
      </c>
      <c r="G77" s="199" t="s">
        <v>184</v>
      </c>
      <c r="H77" s="199" t="s">
        <v>184</v>
      </c>
      <c r="I77" s="199" t="s">
        <v>184</v>
      </c>
      <c r="J77" s="236">
        <v>142</v>
      </c>
      <c r="K77" s="236"/>
      <c r="L77" s="243"/>
    </row>
    <row r="78" spans="1:12" ht="63.15" customHeight="1">
      <c r="A78" s="197" t="s">
        <v>333</v>
      </c>
      <c r="B78" s="201" t="s">
        <v>433</v>
      </c>
      <c r="C78" s="202" t="s">
        <v>396</v>
      </c>
      <c r="D78" s="202" t="s">
        <v>434</v>
      </c>
      <c r="E78" s="200">
        <v>62.5</v>
      </c>
      <c r="F78" s="198" t="s">
        <v>184</v>
      </c>
      <c r="G78" s="199" t="s">
        <v>184</v>
      </c>
      <c r="H78" s="199" t="s">
        <v>184</v>
      </c>
      <c r="I78" s="199" t="s">
        <v>184</v>
      </c>
      <c r="J78" s="236">
        <v>142</v>
      </c>
      <c r="K78" s="236"/>
      <c r="L78" s="243"/>
    </row>
    <row r="79" spans="1:12" ht="63.15" customHeight="1">
      <c r="A79" s="197" t="s">
        <v>334</v>
      </c>
      <c r="B79" s="201" t="s">
        <v>435</v>
      </c>
      <c r="C79" s="202" t="s">
        <v>436</v>
      </c>
      <c r="D79" s="202" t="s">
        <v>437</v>
      </c>
      <c r="E79" s="200">
        <v>62.5</v>
      </c>
      <c r="F79" s="198" t="s">
        <v>184</v>
      </c>
      <c r="G79" s="199" t="s">
        <v>184</v>
      </c>
      <c r="H79" s="199" t="s">
        <v>184</v>
      </c>
      <c r="I79" s="199" t="s">
        <v>184</v>
      </c>
      <c r="J79" s="236">
        <v>142</v>
      </c>
      <c r="K79" s="236"/>
      <c r="L79" s="243"/>
    </row>
    <row r="80" spans="1:12" ht="63.15" customHeight="1">
      <c r="A80" s="197" t="s">
        <v>335</v>
      </c>
      <c r="B80" s="201" t="s">
        <v>438</v>
      </c>
      <c r="C80" s="202" t="s">
        <v>439</v>
      </c>
      <c r="D80" s="202" t="s">
        <v>440</v>
      </c>
      <c r="E80" s="200">
        <v>62</v>
      </c>
      <c r="F80" s="198" t="s">
        <v>184</v>
      </c>
      <c r="G80" s="199" t="s">
        <v>184</v>
      </c>
      <c r="H80" s="199" t="s">
        <v>184</v>
      </c>
      <c r="I80" s="199" t="s">
        <v>184</v>
      </c>
      <c r="J80" s="236">
        <v>142</v>
      </c>
      <c r="K80" s="236"/>
      <c r="L80" s="243"/>
    </row>
    <row r="81" spans="1:12" ht="63.15" customHeight="1">
      <c r="A81" s="197" t="s">
        <v>336</v>
      </c>
      <c r="B81" s="201" t="s">
        <v>441</v>
      </c>
      <c r="C81" s="202" t="s">
        <v>442</v>
      </c>
      <c r="D81" s="202" t="s">
        <v>443</v>
      </c>
      <c r="E81" s="200">
        <v>61.5</v>
      </c>
      <c r="F81" s="198" t="s">
        <v>184</v>
      </c>
      <c r="G81" s="199" t="s">
        <v>184</v>
      </c>
      <c r="H81" s="199" t="s">
        <v>184</v>
      </c>
      <c r="I81" s="199" t="s">
        <v>184</v>
      </c>
      <c r="J81" s="236">
        <v>142</v>
      </c>
      <c r="K81" s="236"/>
      <c r="L81" s="243"/>
    </row>
    <row r="82" spans="1:12" ht="63.15" customHeight="1">
      <c r="A82" s="197" t="s">
        <v>337</v>
      </c>
      <c r="B82" s="201" t="s">
        <v>444</v>
      </c>
      <c r="C82" s="202" t="s">
        <v>445</v>
      </c>
      <c r="D82" s="202" t="s">
        <v>446</v>
      </c>
      <c r="E82" s="200">
        <v>60</v>
      </c>
      <c r="F82" s="198" t="s">
        <v>184</v>
      </c>
      <c r="G82" s="199" t="s">
        <v>184</v>
      </c>
      <c r="H82" s="199" t="s">
        <v>184</v>
      </c>
      <c r="I82" s="199" t="s">
        <v>184</v>
      </c>
      <c r="J82" s="236">
        <v>142</v>
      </c>
      <c r="K82" s="236"/>
      <c r="L82" s="243"/>
    </row>
    <row r="83" spans="1:12" ht="63.15" customHeight="1">
      <c r="A83" s="197" t="s">
        <v>338</v>
      </c>
      <c r="B83" s="201" t="s">
        <v>447</v>
      </c>
      <c r="C83" s="202" t="s">
        <v>448</v>
      </c>
      <c r="D83" s="202" t="s">
        <v>170</v>
      </c>
      <c r="E83" s="200">
        <v>60</v>
      </c>
      <c r="F83" s="198" t="s">
        <v>184</v>
      </c>
      <c r="G83" s="199" t="s">
        <v>184</v>
      </c>
      <c r="H83" s="199" t="s">
        <v>184</v>
      </c>
      <c r="I83" s="199" t="s">
        <v>184</v>
      </c>
      <c r="J83" s="236">
        <v>142</v>
      </c>
      <c r="K83" s="236"/>
      <c r="L83" s="243"/>
    </row>
    <row r="84" spans="1:12" ht="63.15" customHeight="1">
      <c r="A84" s="197" t="s">
        <v>339</v>
      </c>
      <c r="B84" s="201" t="s">
        <v>449</v>
      </c>
      <c r="C84" s="202" t="s">
        <v>450</v>
      </c>
      <c r="D84" s="202" t="s">
        <v>451</v>
      </c>
      <c r="E84" s="200">
        <v>59.5</v>
      </c>
      <c r="F84" s="198" t="s">
        <v>184</v>
      </c>
      <c r="G84" s="199" t="s">
        <v>184</v>
      </c>
      <c r="H84" s="199" t="s">
        <v>184</v>
      </c>
      <c r="I84" s="199" t="s">
        <v>184</v>
      </c>
      <c r="J84" s="236">
        <v>142</v>
      </c>
      <c r="K84" s="236"/>
      <c r="L84" s="243"/>
    </row>
    <row r="85" spans="1:12" ht="63.15" customHeight="1">
      <c r="A85" s="197" t="s">
        <v>340</v>
      </c>
      <c r="B85" s="201" t="s">
        <v>452</v>
      </c>
      <c r="C85" s="202" t="s">
        <v>453</v>
      </c>
      <c r="D85" s="202" t="s">
        <v>454</v>
      </c>
      <c r="E85" s="200">
        <v>59</v>
      </c>
      <c r="F85" s="198" t="s">
        <v>184</v>
      </c>
      <c r="G85" s="199" t="s">
        <v>184</v>
      </c>
      <c r="H85" s="199" t="s">
        <v>184</v>
      </c>
      <c r="I85" s="199" t="s">
        <v>184</v>
      </c>
      <c r="J85" s="236">
        <v>142</v>
      </c>
      <c r="K85" s="236"/>
      <c r="L85" s="243"/>
    </row>
    <row r="86" spans="1:12" ht="63.15" customHeight="1">
      <c r="A86" s="197" t="s">
        <v>341</v>
      </c>
      <c r="B86" s="201" t="s">
        <v>455</v>
      </c>
      <c r="C86" s="202" t="s">
        <v>456</v>
      </c>
      <c r="D86" s="202" t="s">
        <v>121</v>
      </c>
      <c r="E86" s="200">
        <v>59</v>
      </c>
      <c r="F86" s="198" t="s">
        <v>184</v>
      </c>
      <c r="G86" s="199" t="s">
        <v>184</v>
      </c>
      <c r="H86" s="199" t="s">
        <v>184</v>
      </c>
      <c r="I86" s="199" t="s">
        <v>184</v>
      </c>
      <c r="J86" s="236">
        <v>142</v>
      </c>
      <c r="K86" s="236"/>
      <c r="L86" s="243"/>
    </row>
    <row r="87" spans="1:12" ht="63.15" customHeight="1">
      <c r="A87" s="197" t="s">
        <v>342</v>
      </c>
      <c r="B87" s="201" t="s">
        <v>457</v>
      </c>
      <c r="C87" s="202" t="s">
        <v>458</v>
      </c>
      <c r="D87" s="202" t="s">
        <v>459</v>
      </c>
      <c r="E87" s="200">
        <v>58.5</v>
      </c>
      <c r="F87" s="198" t="s">
        <v>184</v>
      </c>
      <c r="G87" s="199" t="s">
        <v>184</v>
      </c>
      <c r="H87" s="199" t="s">
        <v>184</v>
      </c>
      <c r="I87" s="199" t="s">
        <v>184</v>
      </c>
      <c r="J87" s="236">
        <v>142</v>
      </c>
      <c r="K87" s="236"/>
      <c r="L87" s="243"/>
    </row>
    <row r="88" spans="1:12" ht="63.15" customHeight="1">
      <c r="A88" s="197" t="s">
        <v>343</v>
      </c>
      <c r="B88" s="201" t="s">
        <v>460</v>
      </c>
      <c r="C88" s="202" t="s">
        <v>461</v>
      </c>
      <c r="D88" s="202" t="s">
        <v>462</v>
      </c>
      <c r="E88" s="200">
        <v>57.5</v>
      </c>
      <c r="F88" s="198" t="s">
        <v>184</v>
      </c>
      <c r="G88" s="199" t="s">
        <v>184</v>
      </c>
      <c r="H88" s="199" t="s">
        <v>184</v>
      </c>
      <c r="I88" s="199" t="s">
        <v>184</v>
      </c>
      <c r="J88" s="236">
        <v>142</v>
      </c>
      <c r="K88" s="236"/>
      <c r="L88" s="243"/>
    </row>
    <row r="89" spans="1:12" ht="63.15" customHeight="1">
      <c r="A89" s="197" t="s">
        <v>344</v>
      </c>
      <c r="B89" s="201" t="s">
        <v>463</v>
      </c>
      <c r="C89" s="202" t="s">
        <v>464</v>
      </c>
      <c r="D89" s="202" t="s">
        <v>465</v>
      </c>
      <c r="E89" s="200">
        <v>57.5</v>
      </c>
      <c r="F89" s="198" t="s">
        <v>184</v>
      </c>
      <c r="G89" s="199" t="s">
        <v>184</v>
      </c>
      <c r="H89" s="199" t="s">
        <v>184</v>
      </c>
      <c r="I89" s="199" t="s">
        <v>184</v>
      </c>
      <c r="J89" s="236">
        <v>142</v>
      </c>
      <c r="K89" s="236"/>
      <c r="L89" s="243"/>
    </row>
    <row r="90" spans="1:12" ht="63.15" customHeight="1">
      <c r="A90" s="197" t="s">
        <v>345</v>
      </c>
      <c r="B90" s="201" t="s">
        <v>466</v>
      </c>
      <c r="C90" s="202" t="s">
        <v>467</v>
      </c>
      <c r="D90" s="202" t="s">
        <v>468</v>
      </c>
      <c r="E90" s="200">
        <v>56.5</v>
      </c>
      <c r="F90" s="198" t="s">
        <v>184</v>
      </c>
      <c r="G90" s="199" t="s">
        <v>184</v>
      </c>
      <c r="H90" s="199" t="s">
        <v>184</v>
      </c>
      <c r="I90" s="199" t="s">
        <v>184</v>
      </c>
      <c r="J90" s="236">
        <v>142</v>
      </c>
      <c r="K90" s="236"/>
      <c r="L90" s="243"/>
    </row>
    <row r="91" spans="1:12" ht="63.15" customHeight="1">
      <c r="A91" s="197" t="s">
        <v>346</v>
      </c>
      <c r="B91" s="201" t="s">
        <v>469</v>
      </c>
      <c r="C91" s="202" t="s">
        <v>470</v>
      </c>
      <c r="D91" s="202" t="s">
        <v>471</v>
      </c>
      <c r="E91" s="200">
        <v>56</v>
      </c>
      <c r="F91" s="198" t="s">
        <v>184</v>
      </c>
      <c r="G91" s="199" t="s">
        <v>184</v>
      </c>
      <c r="H91" s="199" t="s">
        <v>184</v>
      </c>
      <c r="I91" s="199" t="s">
        <v>184</v>
      </c>
      <c r="J91" s="236">
        <v>142</v>
      </c>
      <c r="K91" s="236"/>
      <c r="L91" s="243"/>
    </row>
  </sheetData>
  <sheetProtection sort="0" autoFilter="0"/>
  <mergeCells count="5">
    <mergeCell ref="A2:K2"/>
    <mergeCell ref="A47:K47"/>
    <mergeCell ref="A4:K4"/>
    <mergeCell ref="A26:K26"/>
    <mergeCell ref="A24:K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rowBreaks count="1" manualBreakCount="1">
    <brk id="16" max="9" man="1"/>
  </rowBreak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B98F-D42D-40A4-BEB8-24A6E0C1E949}">
  <sheetPr>
    <pageSetUpPr fitToPage="1"/>
  </sheetPr>
  <dimension ref="A1:K88"/>
  <sheetViews>
    <sheetView showGridLines="0" tabSelected="1" zoomScale="80" zoomScaleNormal="80" zoomScaleSheetLayoutView="80" workbookViewId="0">
      <selection activeCell="F2" sqref="F2"/>
    </sheetView>
  </sheetViews>
  <sheetFormatPr defaultColWidth="9.109375" defaultRowHeight="14.4"/>
  <cols>
    <col min="1" max="1" width="37.44140625" style="214" customWidth="1"/>
    <col min="2" max="2" width="30.88671875" style="223" customWidth="1"/>
    <col min="3" max="3" width="28.33203125" style="223" customWidth="1"/>
    <col min="4" max="4" width="35.44140625" style="223" customWidth="1"/>
    <col min="5" max="5" width="31.6640625" style="207" customWidth="1"/>
    <col min="6" max="6" width="29.6640625" customWidth="1"/>
    <col min="7" max="7" width="33.44140625" style="101" customWidth="1"/>
    <col min="8" max="8" width="28.5546875" style="101" customWidth="1"/>
    <col min="9" max="10" width="25.6640625" style="101" customWidth="1"/>
    <col min="11" max="11" width="32.5546875" style="96" customWidth="1"/>
    <col min="12" max="16384" width="9.109375" style="101"/>
  </cols>
  <sheetData>
    <row r="1" spans="1:11" ht="77.25" customHeight="1">
      <c r="A1" s="219"/>
      <c r="B1" s="219"/>
      <c r="C1" s="219"/>
      <c r="D1" s="219"/>
      <c r="E1" s="224"/>
      <c r="F1" s="100"/>
    </row>
    <row r="2" spans="1:11" ht="195.75" customHeight="1">
      <c r="A2" s="228" t="s">
        <v>320</v>
      </c>
      <c r="B2" s="228"/>
      <c r="C2" s="228"/>
      <c r="D2" s="228"/>
      <c r="E2" s="228"/>
      <c r="F2" s="274" t="s">
        <v>482</v>
      </c>
      <c r="G2" s="228"/>
      <c r="H2" s="228"/>
      <c r="I2" s="228"/>
      <c r="J2" s="228"/>
      <c r="K2" s="228"/>
    </row>
    <row r="3" spans="1:11" s="186" customFormat="1" ht="49.5" customHeight="1">
      <c r="A3" s="188" t="s">
        <v>187</v>
      </c>
      <c r="B3" s="220" t="s">
        <v>3</v>
      </c>
      <c r="C3" s="189" t="s">
        <v>4</v>
      </c>
      <c r="D3" s="196" t="s">
        <v>191</v>
      </c>
      <c r="E3" s="191" t="s">
        <v>183</v>
      </c>
      <c r="F3" s="190" t="s">
        <v>192</v>
      </c>
      <c r="G3" s="196" t="s">
        <v>193</v>
      </c>
      <c r="H3" s="196" t="s">
        <v>189</v>
      </c>
      <c r="I3" s="196" t="s">
        <v>190</v>
      </c>
      <c r="J3" s="196" t="s">
        <v>476</v>
      </c>
      <c r="K3" s="190" t="s">
        <v>479</v>
      </c>
    </row>
    <row r="4" spans="1:11" s="187" customFormat="1" ht="67.5" customHeight="1">
      <c r="A4" s="217" t="s">
        <v>185</v>
      </c>
      <c r="B4" s="221"/>
      <c r="C4" s="221"/>
      <c r="D4" s="221"/>
      <c r="E4" s="217"/>
      <c r="F4" s="215"/>
      <c r="G4" s="215"/>
      <c r="H4" s="215"/>
      <c r="I4" s="215"/>
      <c r="J4" s="215"/>
      <c r="K4" s="217"/>
    </row>
    <row r="5" spans="1:11" s="187" customFormat="1" ht="63" customHeight="1">
      <c r="A5" s="217" t="s">
        <v>15</v>
      </c>
      <c r="B5" s="222" t="s">
        <v>206</v>
      </c>
      <c r="C5" s="222" t="s">
        <v>207</v>
      </c>
      <c r="D5" s="222" t="s">
        <v>208</v>
      </c>
      <c r="E5" s="218">
        <v>105</v>
      </c>
      <c r="F5" s="225">
        <v>1001402</v>
      </c>
      <c r="G5" s="225">
        <v>951331.9</v>
      </c>
      <c r="H5" s="225">
        <v>851191.7</v>
      </c>
      <c r="I5" s="226">
        <f>G5-H5</f>
        <v>100140.20000000007</v>
      </c>
      <c r="J5" s="260">
        <v>142</v>
      </c>
      <c r="K5" s="218"/>
    </row>
    <row r="6" spans="1:11" s="187" customFormat="1" ht="63" customHeight="1">
      <c r="A6" s="217" t="s">
        <v>19</v>
      </c>
      <c r="B6" s="221" t="s">
        <v>209</v>
      </c>
      <c r="C6" s="221" t="s">
        <v>210</v>
      </c>
      <c r="D6" s="221" t="s">
        <v>211</v>
      </c>
      <c r="E6" s="218">
        <v>103.5</v>
      </c>
      <c r="F6" s="226">
        <v>1035867</v>
      </c>
      <c r="G6" s="226">
        <v>984073.64</v>
      </c>
      <c r="H6" s="226">
        <v>880486.95</v>
      </c>
      <c r="I6" s="226">
        <f t="shared" ref="I6:I22" si="0">G6-H6</f>
        <v>103586.69000000006</v>
      </c>
      <c r="J6" s="260">
        <v>142</v>
      </c>
      <c r="K6" s="218"/>
    </row>
    <row r="7" spans="1:11" s="187" customFormat="1" ht="63" customHeight="1">
      <c r="A7" s="217" t="s">
        <v>23</v>
      </c>
      <c r="B7" s="221" t="s">
        <v>212</v>
      </c>
      <c r="C7" s="221" t="s">
        <v>213</v>
      </c>
      <c r="D7" s="221" t="s">
        <v>214</v>
      </c>
      <c r="E7" s="218">
        <v>102.5</v>
      </c>
      <c r="F7" s="225">
        <v>739952</v>
      </c>
      <c r="G7" s="225">
        <v>702954.4</v>
      </c>
      <c r="H7" s="225">
        <v>628959.19999999995</v>
      </c>
      <c r="I7" s="226">
        <f t="shared" si="0"/>
        <v>73995.20000000007</v>
      </c>
      <c r="J7" s="260">
        <v>142</v>
      </c>
      <c r="K7" s="218"/>
    </row>
    <row r="8" spans="1:11" s="187" customFormat="1" ht="63" customHeight="1">
      <c r="A8" s="217" t="s">
        <v>27</v>
      </c>
      <c r="B8" s="221" t="s">
        <v>221</v>
      </c>
      <c r="C8" s="221" t="s">
        <v>222</v>
      </c>
      <c r="D8" s="221" t="s">
        <v>223</v>
      </c>
      <c r="E8" s="218">
        <v>99.5</v>
      </c>
      <c r="F8" s="226">
        <v>1034166</v>
      </c>
      <c r="G8" s="226">
        <v>982457.7</v>
      </c>
      <c r="H8" s="226">
        <v>879041.1</v>
      </c>
      <c r="I8" s="226">
        <f>G8-H8</f>
        <v>103416.59999999998</v>
      </c>
      <c r="J8" s="260">
        <v>142</v>
      </c>
      <c r="K8" s="218"/>
    </row>
    <row r="9" spans="1:11" ht="63" customHeight="1">
      <c r="A9" s="259" t="s">
        <v>31</v>
      </c>
      <c r="B9" s="221" t="s">
        <v>218</v>
      </c>
      <c r="C9" s="221" t="s">
        <v>219</v>
      </c>
      <c r="D9" s="221" t="s">
        <v>220</v>
      </c>
      <c r="E9" s="218">
        <v>99.5</v>
      </c>
      <c r="F9" s="226">
        <v>1031368.75</v>
      </c>
      <c r="G9" s="226">
        <v>979800.31</v>
      </c>
      <c r="H9" s="226">
        <v>876663.44</v>
      </c>
      <c r="I9" s="226">
        <f>G9-H9</f>
        <v>103136.87000000011</v>
      </c>
      <c r="J9" s="260">
        <v>142</v>
      </c>
      <c r="K9" s="218"/>
    </row>
    <row r="10" spans="1:11" ht="63" customHeight="1">
      <c r="A10" s="259" t="s">
        <v>35</v>
      </c>
      <c r="B10" s="221" t="s">
        <v>224</v>
      </c>
      <c r="C10" s="221" t="s">
        <v>225</v>
      </c>
      <c r="D10" s="221" t="s">
        <v>226</v>
      </c>
      <c r="E10" s="218">
        <v>98.5</v>
      </c>
      <c r="F10" s="226">
        <v>1704461.76</v>
      </c>
      <c r="G10" s="226">
        <v>1619238.67</v>
      </c>
      <c r="H10" s="226">
        <v>1448792.5</v>
      </c>
      <c r="I10" s="226">
        <f t="shared" si="0"/>
        <v>170446.16999999993</v>
      </c>
      <c r="J10" s="260">
        <v>142</v>
      </c>
      <c r="K10" s="218"/>
    </row>
    <row r="11" spans="1:11" ht="63" customHeight="1">
      <c r="A11" s="259" t="s">
        <v>194</v>
      </c>
      <c r="B11" s="221" t="s">
        <v>230</v>
      </c>
      <c r="C11" s="221" t="s">
        <v>231</v>
      </c>
      <c r="D11" s="221" t="s">
        <v>232</v>
      </c>
      <c r="E11" s="218">
        <v>98</v>
      </c>
      <c r="F11" s="226">
        <v>978077.49</v>
      </c>
      <c r="G11" s="226">
        <v>929173.6</v>
      </c>
      <c r="H11" s="226">
        <v>831365.87</v>
      </c>
      <c r="I11" s="226">
        <f t="shared" si="0"/>
        <v>97807.729999999981</v>
      </c>
      <c r="J11" s="260">
        <v>142</v>
      </c>
      <c r="K11" s="218"/>
    </row>
    <row r="12" spans="1:11" ht="63" customHeight="1">
      <c r="A12" s="259" t="s">
        <v>38</v>
      </c>
      <c r="B12" s="221" t="s">
        <v>227</v>
      </c>
      <c r="C12" s="221" t="s">
        <v>228</v>
      </c>
      <c r="D12" s="221" t="s">
        <v>229</v>
      </c>
      <c r="E12" s="218">
        <v>98</v>
      </c>
      <c r="F12" s="226">
        <v>966585.8</v>
      </c>
      <c r="G12" s="226">
        <v>918255.8</v>
      </c>
      <c r="H12" s="226">
        <v>821597.93</v>
      </c>
      <c r="I12" s="226">
        <f t="shared" si="0"/>
        <v>96657.87</v>
      </c>
      <c r="J12" s="260">
        <v>142</v>
      </c>
      <c r="K12" s="218"/>
    </row>
    <row r="13" spans="1:11" ht="63" customHeight="1">
      <c r="A13" s="259" t="s">
        <v>42</v>
      </c>
      <c r="B13" s="221" t="s">
        <v>233</v>
      </c>
      <c r="C13" s="221" t="s">
        <v>234</v>
      </c>
      <c r="D13" s="221" t="s">
        <v>235</v>
      </c>
      <c r="E13" s="218">
        <v>97.5</v>
      </c>
      <c r="F13" s="226">
        <v>1807200</v>
      </c>
      <c r="G13" s="226">
        <v>1716840</v>
      </c>
      <c r="H13" s="226">
        <v>1536120</v>
      </c>
      <c r="I13" s="226">
        <f t="shared" si="0"/>
        <v>180720</v>
      </c>
      <c r="J13" s="260">
        <v>142</v>
      </c>
      <c r="K13" s="218"/>
    </row>
    <row r="14" spans="1:11" ht="63" customHeight="1">
      <c r="A14" s="259" t="s">
        <v>46</v>
      </c>
      <c r="B14" s="221" t="s">
        <v>236</v>
      </c>
      <c r="C14" s="221" t="s">
        <v>237</v>
      </c>
      <c r="D14" s="221" t="s">
        <v>238</v>
      </c>
      <c r="E14" s="218">
        <v>97</v>
      </c>
      <c r="F14" s="226">
        <v>1033462.5</v>
      </c>
      <c r="G14" s="226">
        <v>981789.37</v>
      </c>
      <c r="H14" s="226">
        <v>878443.13</v>
      </c>
      <c r="I14" s="226">
        <f t="shared" si="0"/>
        <v>103346.23999999999</v>
      </c>
      <c r="J14" s="260">
        <v>142</v>
      </c>
      <c r="K14" s="218"/>
    </row>
    <row r="15" spans="1:11" ht="63" customHeight="1">
      <c r="A15" s="259" t="s">
        <v>50</v>
      </c>
      <c r="B15" s="221" t="s">
        <v>242</v>
      </c>
      <c r="C15" s="221" t="s">
        <v>243</v>
      </c>
      <c r="D15" s="221" t="s">
        <v>244</v>
      </c>
      <c r="E15" s="218">
        <v>96.5</v>
      </c>
      <c r="F15" s="225">
        <v>1400981.76</v>
      </c>
      <c r="G15" s="225">
        <v>1330932.67</v>
      </c>
      <c r="H15" s="225">
        <v>1190834.5</v>
      </c>
      <c r="I15" s="226">
        <f>G15-H15</f>
        <v>140098.16999999993</v>
      </c>
      <c r="J15" s="260">
        <v>142</v>
      </c>
      <c r="K15" s="218"/>
    </row>
    <row r="16" spans="1:11" ht="63" customHeight="1">
      <c r="A16" s="259" t="s">
        <v>54</v>
      </c>
      <c r="B16" s="221" t="s">
        <v>239</v>
      </c>
      <c r="C16" s="221" t="s">
        <v>240</v>
      </c>
      <c r="D16" s="221" t="s">
        <v>241</v>
      </c>
      <c r="E16" s="218">
        <v>96.5</v>
      </c>
      <c r="F16" s="226">
        <v>1282278.43</v>
      </c>
      <c r="G16" s="226">
        <v>1218164.5</v>
      </c>
      <c r="H16" s="226">
        <v>1089936.67</v>
      </c>
      <c r="I16" s="226">
        <f>G16-H16</f>
        <v>128227.83000000007</v>
      </c>
      <c r="J16" s="260">
        <v>142</v>
      </c>
      <c r="K16" s="218"/>
    </row>
    <row r="17" spans="1:11" ht="63" customHeight="1">
      <c r="A17" s="259" t="s">
        <v>58</v>
      </c>
      <c r="B17" s="221" t="s">
        <v>248</v>
      </c>
      <c r="C17" s="221" t="s">
        <v>249</v>
      </c>
      <c r="D17" s="221" t="s">
        <v>250</v>
      </c>
      <c r="E17" s="218">
        <v>96</v>
      </c>
      <c r="F17" s="226">
        <v>880305</v>
      </c>
      <c r="G17" s="226">
        <v>836289.75</v>
      </c>
      <c r="H17" s="226">
        <v>748259.25</v>
      </c>
      <c r="I17" s="226">
        <f>G17-H17</f>
        <v>88030.5</v>
      </c>
      <c r="J17" s="260">
        <v>142</v>
      </c>
      <c r="K17" s="218"/>
    </row>
    <row r="18" spans="1:11" ht="63" customHeight="1">
      <c r="A18" s="259" t="s">
        <v>62</v>
      </c>
      <c r="B18" s="221" t="s">
        <v>245</v>
      </c>
      <c r="C18" s="221" t="s">
        <v>246</v>
      </c>
      <c r="D18" s="221" t="s">
        <v>247</v>
      </c>
      <c r="E18" s="218">
        <v>96</v>
      </c>
      <c r="F18" s="226">
        <v>1407501.6</v>
      </c>
      <c r="G18" s="226">
        <v>1337126.52</v>
      </c>
      <c r="H18" s="226">
        <v>1196376.3600000001</v>
      </c>
      <c r="I18" s="226">
        <f>G18-H18</f>
        <v>140750.15999999992</v>
      </c>
      <c r="J18" s="260">
        <v>142</v>
      </c>
      <c r="K18" s="218"/>
    </row>
    <row r="19" spans="1:11" ht="63" customHeight="1">
      <c r="A19" s="259" t="s">
        <v>195</v>
      </c>
      <c r="B19" s="221" t="s">
        <v>251</v>
      </c>
      <c r="C19" s="221" t="s">
        <v>252</v>
      </c>
      <c r="D19" s="221" t="s">
        <v>253</v>
      </c>
      <c r="E19" s="218">
        <v>94.5</v>
      </c>
      <c r="F19" s="226">
        <v>1018261</v>
      </c>
      <c r="G19" s="226">
        <v>967347.95</v>
      </c>
      <c r="H19" s="226">
        <v>865521.85</v>
      </c>
      <c r="I19" s="226">
        <f t="shared" si="0"/>
        <v>101826.09999999998</v>
      </c>
      <c r="J19" s="260">
        <v>142</v>
      </c>
      <c r="K19" s="218"/>
    </row>
    <row r="20" spans="1:11" ht="63" customHeight="1">
      <c r="A20" s="259" t="s">
        <v>66</v>
      </c>
      <c r="B20" s="221" t="s">
        <v>254</v>
      </c>
      <c r="C20" s="221" t="s">
        <v>255</v>
      </c>
      <c r="D20" s="221" t="s">
        <v>256</v>
      </c>
      <c r="E20" s="218">
        <v>94</v>
      </c>
      <c r="F20" s="226">
        <v>1057791.25</v>
      </c>
      <c r="G20" s="226">
        <v>1004901.69</v>
      </c>
      <c r="H20" s="226">
        <v>899122.56</v>
      </c>
      <c r="I20" s="226">
        <f t="shared" si="0"/>
        <v>105779.12999999989</v>
      </c>
      <c r="J20" s="260">
        <v>142</v>
      </c>
      <c r="K20" s="218"/>
    </row>
    <row r="21" spans="1:11" ht="63" customHeight="1">
      <c r="A21" s="259" t="s">
        <v>196</v>
      </c>
      <c r="B21" s="221" t="s">
        <v>257</v>
      </c>
      <c r="C21" s="221" t="s">
        <v>258</v>
      </c>
      <c r="D21" s="221" t="s">
        <v>259</v>
      </c>
      <c r="E21" s="218">
        <v>93.5</v>
      </c>
      <c r="F21" s="226">
        <v>916448.13</v>
      </c>
      <c r="G21" s="226">
        <v>870625.13</v>
      </c>
      <c r="H21" s="226">
        <v>778980.91</v>
      </c>
      <c r="I21" s="226">
        <f t="shared" si="0"/>
        <v>91644.219999999972</v>
      </c>
      <c r="J21" s="260">
        <v>142</v>
      </c>
      <c r="K21" s="249"/>
    </row>
    <row r="22" spans="1:11" ht="63" customHeight="1">
      <c r="A22" s="259" t="s">
        <v>70</v>
      </c>
      <c r="B22" s="221" t="s">
        <v>260</v>
      </c>
      <c r="C22" s="221" t="s">
        <v>261</v>
      </c>
      <c r="D22" s="221" t="s">
        <v>262</v>
      </c>
      <c r="E22" s="218">
        <v>93.5</v>
      </c>
      <c r="F22" s="226">
        <v>1034560</v>
      </c>
      <c r="G22" s="226">
        <v>982832</v>
      </c>
      <c r="H22" s="226">
        <v>879376</v>
      </c>
      <c r="I22" s="226">
        <f t="shared" si="0"/>
        <v>103456</v>
      </c>
      <c r="J22" s="260">
        <v>142</v>
      </c>
      <c r="K22" s="249"/>
    </row>
    <row r="23" spans="1:11" ht="63" customHeight="1">
      <c r="A23" s="253" t="s">
        <v>480</v>
      </c>
      <c r="B23" s="253"/>
      <c r="C23" s="253"/>
      <c r="D23" s="253"/>
      <c r="E23" s="252"/>
      <c r="F23" s="251"/>
      <c r="G23" s="251"/>
      <c r="H23" s="251"/>
      <c r="I23" s="251"/>
      <c r="J23" s="251"/>
      <c r="K23" s="252"/>
    </row>
    <row r="24" spans="1:11" ht="63" customHeight="1">
      <c r="A24" s="259" t="s">
        <v>74</v>
      </c>
      <c r="B24" s="221" t="s">
        <v>215</v>
      </c>
      <c r="C24" s="221" t="s">
        <v>216</v>
      </c>
      <c r="D24" s="221" t="s">
        <v>217</v>
      </c>
      <c r="E24" s="218">
        <v>99.5</v>
      </c>
      <c r="F24" s="226"/>
      <c r="G24" s="226"/>
      <c r="H24" s="226"/>
      <c r="I24" s="226"/>
      <c r="J24" s="260">
        <v>142</v>
      </c>
      <c r="K24" s="258" t="s">
        <v>481</v>
      </c>
    </row>
    <row r="25" spans="1:11" ht="176.25" customHeight="1">
      <c r="A25" s="229" t="s">
        <v>472</v>
      </c>
      <c r="B25" s="221"/>
      <c r="C25" s="221"/>
      <c r="D25" s="221"/>
      <c r="E25" s="218"/>
      <c r="F25" s="216"/>
      <c r="G25" s="216"/>
      <c r="H25" s="216"/>
      <c r="I25" s="216"/>
      <c r="J25" s="216"/>
      <c r="K25" s="218"/>
    </row>
    <row r="26" spans="1:11" ht="63" customHeight="1">
      <c r="A26" s="217" t="s">
        <v>197</v>
      </c>
      <c r="B26" s="221" t="s">
        <v>263</v>
      </c>
      <c r="C26" s="221" t="s">
        <v>264</v>
      </c>
      <c r="D26" s="221" t="s">
        <v>265</v>
      </c>
      <c r="E26" s="218">
        <v>92.5</v>
      </c>
      <c r="F26" s="227" t="s">
        <v>184</v>
      </c>
      <c r="G26" s="227" t="s">
        <v>184</v>
      </c>
      <c r="H26" s="227" t="s">
        <v>184</v>
      </c>
      <c r="I26" s="227" t="s">
        <v>184</v>
      </c>
      <c r="J26" s="217">
        <v>142</v>
      </c>
      <c r="K26" s="217"/>
    </row>
    <row r="27" spans="1:11" ht="63" customHeight="1">
      <c r="A27" s="217" t="s">
        <v>198</v>
      </c>
      <c r="B27" s="221" t="s">
        <v>266</v>
      </c>
      <c r="C27" s="221" t="s">
        <v>267</v>
      </c>
      <c r="D27" s="221" t="s">
        <v>268</v>
      </c>
      <c r="E27" s="218">
        <v>92</v>
      </c>
      <c r="F27" s="227" t="s">
        <v>184</v>
      </c>
      <c r="G27" s="227" t="s">
        <v>184</v>
      </c>
      <c r="H27" s="227" t="s">
        <v>184</v>
      </c>
      <c r="I27" s="227" t="s">
        <v>184</v>
      </c>
      <c r="J27" s="217">
        <v>142</v>
      </c>
      <c r="K27" s="217"/>
    </row>
    <row r="28" spans="1:11" ht="63" customHeight="1">
      <c r="A28" s="217" t="s">
        <v>199</v>
      </c>
      <c r="B28" s="221" t="s">
        <v>269</v>
      </c>
      <c r="C28" s="221" t="s">
        <v>270</v>
      </c>
      <c r="D28" s="221" t="s">
        <v>271</v>
      </c>
      <c r="E28" s="218">
        <v>91.5</v>
      </c>
      <c r="F28" s="227" t="s">
        <v>184</v>
      </c>
      <c r="G28" s="227" t="s">
        <v>184</v>
      </c>
      <c r="H28" s="227" t="s">
        <v>184</v>
      </c>
      <c r="I28" s="227" t="s">
        <v>184</v>
      </c>
      <c r="J28" s="217">
        <v>142</v>
      </c>
      <c r="K28" s="217"/>
    </row>
    <row r="29" spans="1:11" ht="63" customHeight="1">
      <c r="A29" s="217" t="s">
        <v>78</v>
      </c>
      <c r="B29" s="221" t="s">
        <v>272</v>
      </c>
      <c r="C29" s="221" t="s">
        <v>273</v>
      </c>
      <c r="D29" s="221" t="s">
        <v>274</v>
      </c>
      <c r="E29" s="218">
        <v>91</v>
      </c>
      <c r="F29" s="227" t="s">
        <v>184</v>
      </c>
      <c r="G29" s="227" t="s">
        <v>184</v>
      </c>
      <c r="H29" s="227" t="s">
        <v>184</v>
      </c>
      <c r="I29" s="227" t="s">
        <v>184</v>
      </c>
      <c r="J29" s="217">
        <v>142</v>
      </c>
      <c r="K29" s="217"/>
    </row>
    <row r="30" spans="1:11" ht="63" customHeight="1">
      <c r="A30" s="217" t="s">
        <v>81</v>
      </c>
      <c r="B30" s="221" t="s">
        <v>275</v>
      </c>
      <c r="C30" s="221" t="s">
        <v>276</v>
      </c>
      <c r="D30" s="221" t="s">
        <v>277</v>
      </c>
      <c r="E30" s="218">
        <v>89.5</v>
      </c>
      <c r="F30" s="227" t="s">
        <v>184</v>
      </c>
      <c r="G30" s="227" t="s">
        <v>184</v>
      </c>
      <c r="H30" s="227" t="s">
        <v>184</v>
      </c>
      <c r="I30" s="227" t="s">
        <v>184</v>
      </c>
      <c r="J30" s="217">
        <v>142</v>
      </c>
      <c r="K30" s="217"/>
    </row>
    <row r="31" spans="1:11" ht="63" customHeight="1">
      <c r="A31" s="217" t="s">
        <v>85</v>
      </c>
      <c r="B31" s="221" t="s">
        <v>278</v>
      </c>
      <c r="C31" s="221" t="s">
        <v>279</v>
      </c>
      <c r="D31" s="221" t="s">
        <v>280</v>
      </c>
      <c r="E31" s="218">
        <v>89.5</v>
      </c>
      <c r="F31" s="227" t="s">
        <v>184</v>
      </c>
      <c r="G31" s="227" t="s">
        <v>184</v>
      </c>
      <c r="H31" s="227" t="s">
        <v>184</v>
      </c>
      <c r="I31" s="227" t="s">
        <v>184</v>
      </c>
      <c r="J31" s="217">
        <v>142</v>
      </c>
      <c r="K31" s="217"/>
    </row>
    <row r="32" spans="1:11" ht="63" customHeight="1">
      <c r="A32" s="217" t="s">
        <v>89</v>
      </c>
      <c r="B32" s="221" t="s">
        <v>281</v>
      </c>
      <c r="C32" s="221" t="s">
        <v>282</v>
      </c>
      <c r="D32" s="221" t="s">
        <v>283</v>
      </c>
      <c r="E32" s="218">
        <v>89</v>
      </c>
      <c r="F32" s="227" t="s">
        <v>184</v>
      </c>
      <c r="G32" s="227" t="s">
        <v>184</v>
      </c>
      <c r="H32" s="227" t="s">
        <v>184</v>
      </c>
      <c r="I32" s="227" t="s">
        <v>184</v>
      </c>
      <c r="J32" s="217">
        <v>142</v>
      </c>
      <c r="K32" s="217"/>
    </row>
    <row r="33" spans="1:11" ht="63" customHeight="1">
      <c r="A33" s="217" t="s">
        <v>92</v>
      </c>
      <c r="B33" s="221" t="s">
        <v>284</v>
      </c>
      <c r="C33" s="221" t="s">
        <v>285</v>
      </c>
      <c r="D33" s="221" t="s">
        <v>286</v>
      </c>
      <c r="E33" s="218">
        <v>88.5</v>
      </c>
      <c r="F33" s="227" t="s">
        <v>184</v>
      </c>
      <c r="G33" s="227" t="s">
        <v>184</v>
      </c>
      <c r="H33" s="227" t="s">
        <v>184</v>
      </c>
      <c r="I33" s="227" t="s">
        <v>184</v>
      </c>
      <c r="J33" s="217">
        <v>142</v>
      </c>
      <c r="K33" s="217"/>
    </row>
    <row r="34" spans="1:11" ht="63" customHeight="1">
      <c r="A34" s="217" t="s">
        <v>200</v>
      </c>
      <c r="B34" s="221" t="s">
        <v>287</v>
      </c>
      <c r="C34" s="221" t="s">
        <v>288</v>
      </c>
      <c r="D34" s="221" t="s">
        <v>289</v>
      </c>
      <c r="E34" s="218">
        <v>88</v>
      </c>
      <c r="F34" s="227" t="s">
        <v>184</v>
      </c>
      <c r="G34" s="227" t="s">
        <v>184</v>
      </c>
      <c r="H34" s="227" t="s">
        <v>184</v>
      </c>
      <c r="I34" s="227" t="s">
        <v>184</v>
      </c>
      <c r="J34" s="217">
        <v>142</v>
      </c>
      <c r="K34" s="217"/>
    </row>
    <row r="35" spans="1:11" ht="63" customHeight="1">
      <c r="A35" s="217" t="s">
        <v>201</v>
      </c>
      <c r="B35" s="221" t="s">
        <v>290</v>
      </c>
      <c r="C35" s="221" t="s">
        <v>291</v>
      </c>
      <c r="D35" s="221" t="s">
        <v>292</v>
      </c>
      <c r="E35" s="218">
        <v>88</v>
      </c>
      <c r="F35" s="227" t="s">
        <v>184</v>
      </c>
      <c r="G35" s="227" t="s">
        <v>184</v>
      </c>
      <c r="H35" s="227" t="s">
        <v>184</v>
      </c>
      <c r="I35" s="227" t="s">
        <v>184</v>
      </c>
      <c r="J35" s="217">
        <v>142</v>
      </c>
      <c r="K35" s="217"/>
    </row>
    <row r="36" spans="1:11" ht="63" customHeight="1">
      <c r="A36" s="217" t="s">
        <v>202</v>
      </c>
      <c r="B36" s="221" t="s">
        <v>293</v>
      </c>
      <c r="C36" s="221" t="s">
        <v>294</v>
      </c>
      <c r="D36" s="221" t="s">
        <v>295</v>
      </c>
      <c r="E36" s="218">
        <v>87.5</v>
      </c>
      <c r="F36" s="227" t="s">
        <v>184</v>
      </c>
      <c r="G36" s="227" t="s">
        <v>184</v>
      </c>
      <c r="H36" s="227" t="s">
        <v>184</v>
      </c>
      <c r="I36" s="227" t="s">
        <v>184</v>
      </c>
      <c r="J36" s="217">
        <v>142</v>
      </c>
      <c r="K36" s="217"/>
    </row>
    <row r="37" spans="1:11" ht="63" customHeight="1">
      <c r="A37" s="217" t="s">
        <v>203</v>
      </c>
      <c r="B37" s="221" t="s">
        <v>296</v>
      </c>
      <c r="C37" s="221" t="s">
        <v>297</v>
      </c>
      <c r="D37" s="221" t="s">
        <v>298</v>
      </c>
      <c r="E37" s="218">
        <v>87</v>
      </c>
      <c r="F37" s="227" t="s">
        <v>184</v>
      </c>
      <c r="G37" s="227" t="s">
        <v>184</v>
      </c>
      <c r="H37" s="227" t="s">
        <v>184</v>
      </c>
      <c r="I37" s="227" t="s">
        <v>184</v>
      </c>
      <c r="J37" s="217">
        <v>142</v>
      </c>
      <c r="K37" s="217"/>
    </row>
    <row r="38" spans="1:11" ht="63" customHeight="1">
      <c r="A38" s="217" t="s">
        <v>204</v>
      </c>
      <c r="B38" s="221" t="s">
        <v>302</v>
      </c>
      <c r="C38" s="221" t="s">
        <v>303</v>
      </c>
      <c r="D38" s="221" t="s">
        <v>304</v>
      </c>
      <c r="E38" s="218">
        <v>87</v>
      </c>
      <c r="F38" s="227" t="s">
        <v>184</v>
      </c>
      <c r="G38" s="227" t="s">
        <v>184</v>
      </c>
      <c r="H38" s="227" t="s">
        <v>184</v>
      </c>
      <c r="I38" s="227" t="s">
        <v>184</v>
      </c>
      <c r="J38" s="217">
        <v>142</v>
      </c>
      <c r="K38" s="217"/>
    </row>
    <row r="39" spans="1:11" ht="63" customHeight="1">
      <c r="A39" s="217" t="s">
        <v>96</v>
      </c>
      <c r="B39" s="221" t="s">
        <v>299</v>
      </c>
      <c r="C39" s="221" t="s">
        <v>300</v>
      </c>
      <c r="D39" s="221" t="s">
        <v>301</v>
      </c>
      <c r="E39" s="218">
        <v>87</v>
      </c>
      <c r="F39" s="227" t="s">
        <v>184</v>
      </c>
      <c r="G39" s="227" t="s">
        <v>184</v>
      </c>
      <c r="H39" s="227" t="s">
        <v>184</v>
      </c>
      <c r="I39" s="227" t="s">
        <v>184</v>
      </c>
      <c r="J39" s="217">
        <v>142</v>
      </c>
      <c r="K39" s="217"/>
    </row>
    <row r="40" spans="1:11" ht="63" customHeight="1">
      <c r="A40" s="217" t="s">
        <v>100</v>
      </c>
      <c r="B40" s="221" t="s">
        <v>305</v>
      </c>
      <c r="C40" s="221" t="s">
        <v>306</v>
      </c>
      <c r="D40" s="221" t="s">
        <v>307</v>
      </c>
      <c r="E40" s="218">
        <v>85.5</v>
      </c>
      <c r="F40" s="227" t="s">
        <v>184</v>
      </c>
      <c r="G40" s="227" t="s">
        <v>184</v>
      </c>
      <c r="H40" s="227" t="s">
        <v>184</v>
      </c>
      <c r="I40" s="227" t="s">
        <v>184</v>
      </c>
      <c r="J40" s="217">
        <v>142</v>
      </c>
      <c r="K40" s="217"/>
    </row>
    <row r="41" spans="1:11" ht="63" customHeight="1">
      <c r="A41" s="217" t="s">
        <v>103</v>
      </c>
      <c r="B41" s="221" t="s">
        <v>308</v>
      </c>
      <c r="C41" s="221" t="s">
        <v>309</v>
      </c>
      <c r="D41" s="221" t="s">
        <v>310</v>
      </c>
      <c r="E41" s="218">
        <v>85</v>
      </c>
      <c r="F41" s="227" t="s">
        <v>184</v>
      </c>
      <c r="G41" s="227" t="s">
        <v>184</v>
      </c>
      <c r="H41" s="227" t="s">
        <v>184</v>
      </c>
      <c r="I41" s="227" t="s">
        <v>184</v>
      </c>
      <c r="J41" s="217">
        <v>142</v>
      </c>
      <c r="K41" s="217"/>
    </row>
    <row r="42" spans="1:11" ht="63" customHeight="1">
      <c r="A42" s="217" t="s">
        <v>205</v>
      </c>
      <c r="B42" s="221" t="s">
        <v>311</v>
      </c>
      <c r="C42" s="221" t="s">
        <v>312</v>
      </c>
      <c r="D42" s="221" t="s">
        <v>313</v>
      </c>
      <c r="E42" s="218">
        <v>84</v>
      </c>
      <c r="F42" s="227" t="s">
        <v>184</v>
      </c>
      <c r="G42" s="227" t="s">
        <v>184</v>
      </c>
      <c r="H42" s="227" t="s">
        <v>184</v>
      </c>
      <c r="I42" s="227" t="s">
        <v>184</v>
      </c>
      <c r="J42" s="217">
        <v>142</v>
      </c>
      <c r="K42" s="217"/>
    </row>
    <row r="43" spans="1:11" ht="63" customHeight="1">
      <c r="A43" s="217" t="s">
        <v>107</v>
      </c>
      <c r="B43" s="221" t="s">
        <v>314</v>
      </c>
      <c r="C43" s="221" t="s">
        <v>315</v>
      </c>
      <c r="D43" s="221" t="s">
        <v>316</v>
      </c>
      <c r="E43" s="218">
        <v>82.5</v>
      </c>
      <c r="F43" s="227" t="s">
        <v>184</v>
      </c>
      <c r="G43" s="227" t="s">
        <v>184</v>
      </c>
      <c r="H43" s="227" t="s">
        <v>184</v>
      </c>
      <c r="I43" s="227" t="s">
        <v>184</v>
      </c>
      <c r="J43" s="217">
        <v>142</v>
      </c>
      <c r="K43" s="217"/>
    </row>
    <row r="44" spans="1:11" ht="63" customHeight="1">
      <c r="A44" s="217" t="s">
        <v>111</v>
      </c>
      <c r="B44" s="221" t="s">
        <v>317</v>
      </c>
      <c r="C44" s="221" t="s">
        <v>318</v>
      </c>
      <c r="D44" s="221" t="s">
        <v>319</v>
      </c>
      <c r="E44" s="218">
        <v>80</v>
      </c>
      <c r="F44" s="227" t="s">
        <v>184</v>
      </c>
      <c r="G44" s="227" t="s">
        <v>184</v>
      </c>
      <c r="H44" s="227" t="s">
        <v>184</v>
      </c>
      <c r="I44" s="227" t="s">
        <v>184</v>
      </c>
      <c r="J44" s="217">
        <v>142</v>
      </c>
      <c r="K44" s="217"/>
    </row>
    <row r="45" spans="1:11" ht="126.75" customHeight="1">
      <c r="A45" s="229" t="s">
        <v>475</v>
      </c>
      <c r="B45" s="221"/>
      <c r="C45" s="221"/>
      <c r="D45" s="221"/>
      <c r="E45" s="217"/>
      <c r="F45" s="227"/>
      <c r="G45" s="227"/>
      <c r="H45" s="227"/>
      <c r="I45" s="227"/>
      <c r="J45" s="227"/>
      <c r="K45" s="217"/>
    </row>
    <row r="46" spans="1:11" ht="63" customHeight="1">
      <c r="A46" s="217" t="s">
        <v>115</v>
      </c>
      <c r="B46" s="221" t="s">
        <v>347</v>
      </c>
      <c r="C46" s="221" t="s">
        <v>348</v>
      </c>
      <c r="D46" s="221" t="s">
        <v>349</v>
      </c>
      <c r="E46" s="217">
        <v>87.5</v>
      </c>
      <c r="F46" s="227" t="s">
        <v>184</v>
      </c>
      <c r="G46" s="227" t="s">
        <v>184</v>
      </c>
      <c r="H46" s="227" t="s">
        <v>184</v>
      </c>
      <c r="I46" s="227" t="s">
        <v>184</v>
      </c>
      <c r="J46" s="217">
        <v>142</v>
      </c>
      <c r="K46" s="217"/>
    </row>
    <row r="47" spans="1:11" ht="63" customHeight="1">
      <c r="A47" s="217" t="s">
        <v>118</v>
      </c>
      <c r="B47" s="221" t="s">
        <v>350</v>
      </c>
      <c r="C47" s="221" t="s">
        <v>351</v>
      </c>
      <c r="D47" s="221" t="s">
        <v>352</v>
      </c>
      <c r="E47" s="217">
        <v>86</v>
      </c>
      <c r="F47" s="227" t="s">
        <v>184</v>
      </c>
      <c r="G47" s="227" t="s">
        <v>184</v>
      </c>
      <c r="H47" s="227" t="s">
        <v>184</v>
      </c>
      <c r="I47" s="227" t="s">
        <v>184</v>
      </c>
      <c r="J47" s="217">
        <v>142</v>
      </c>
      <c r="K47" s="217"/>
    </row>
    <row r="48" spans="1:11" ht="63" customHeight="1">
      <c r="A48" s="217" t="s">
        <v>122</v>
      </c>
      <c r="B48" s="221" t="s">
        <v>353</v>
      </c>
      <c r="C48" s="221" t="s">
        <v>354</v>
      </c>
      <c r="D48" s="221" t="s">
        <v>355</v>
      </c>
      <c r="E48" s="217">
        <v>84.5</v>
      </c>
      <c r="F48" s="227" t="s">
        <v>184</v>
      </c>
      <c r="G48" s="227" t="s">
        <v>184</v>
      </c>
      <c r="H48" s="227" t="s">
        <v>184</v>
      </c>
      <c r="I48" s="227" t="s">
        <v>184</v>
      </c>
      <c r="J48" s="217">
        <v>142</v>
      </c>
      <c r="K48" s="217"/>
    </row>
    <row r="49" spans="1:11" ht="63" customHeight="1">
      <c r="A49" s="217" t="s">
        <v>126</v>
      </c>
      <c r="B49" s="221" t="s">
        <v>356</v>
      </c>
      <c r="C49" s="221" t="s">
        <v>357</v>
      </c>
      <c r="D49" s="221" t="s">
        <v>358</v>
      </c>
      <c r="E49" s="217">
        <v>83.5</v>
      </c>
      <c r="F49" s="227" t="s">
        <v>184</v>
      </c>
      <c r="G49" s="227" t="s">
        <v>184</v>
      </c>
      <c r="H49" s="227" t="s">
        <v>184</v>
      </c>
      <c r="I49" s="227" t="s">
        <v>184</v>
      </c>
      <c r="J49" s="217">
        <v>142</v>
      </c>
      <c r="K49" s="217"/>
    </row>
    <row r="50" spans="1:11" ht="63" customHeight="1">
      <c r="A50" s="217" t="s">
        <v>130</v>
      </c>
      <c r="B50" s="221" t="s">
        <v>359</v>
      </c>
      <c r="C50" s="221" t="s">
        <v>360</v>
      </c>
      <c r="D50" s="221" t="s">
        <v>361</v>
      </c>
      <c r="E50" s="217">
        <v>83</v>
      </c>
      <c r="F50" s="227" t="s">
        <v>184</v>
      </c>
      <c r="G50" s="227" t="s">
        <v>184</v>
      </c>
      <c r="H50" s="227" t="s">
        <v>184</v>
      </c>
      <c r="I50" s="227" t="s">
        <v>184</v>
      </c>
      <c r="J50" s="217">
        <v>142</v>
      </c>
      <c r="K50" s="217"/>
    </row>
    <row r="51" spans="1:11" ht="63" customHeight="1">
      <c r="A51" s="217" t="s">
        <v>321</v>
      </c>
      <c r="B51" s="221" t="s">
        <v>362</v>
      </c>
      <c r="C51" s="221" t="s">
        <v>363</v>
      </c>
      <c r="D51" s="221" t="s">
        <v>364</v>
      </c>
      <c r="E51" s="217">
        <v>81.5</v>
      </c>
      <c r="F51" s="227" t="s">
        <v>184</v>
      </c>
      <c r="G51" s="227" t="s">
        <v>184</v>
      </c>
      <c r="H51" s="227" t="s">
        <v>184</v>
      </c>
      <c r="I51" s="227" t="s">
        <v>184</v>
      </c>
      <c r="J51" s="217">
        <v>142</v>
      </c>
      <c r="K51" s="217"/>
    </row>
    <row r="52" spans="1:11" ht="63" customHeight="1">
      <c r="A52" s="217" t="s">
        <v>322</v>
      </c>
      <c r="B52" s="221" t="s">
        <v>365</v>
      </c>
      <c r="C52" s="221" t="s">
        <v>366</v>
      </c>
      <c r="D52" s="221" t="s">
        <v>367</v>
      </c>
      <c r="E52" s="217">
        <v>81</v>
      </c>
      <c r="F52" s="227" t="s">
        <v>184</v>
      </c>
      <c r="G52" s="227" t="s">
        <v>184</v>
      </c>
      <c r="H52" s="227" t="s">
        <v>184</v>
      </c>
      <c r="I52" s="227" t="s">
        <v>184</v>
      </c>
      <c r="J52" s="217">
        <v>142</v>
      </c>
      <c r="K52" s="217"/>
    </row>
    <row r="53" spans="1:11" ht="63" customHeight="1">
      <c r="A53" s="217" t="s">
        <v>323</v>
      </c>
      <c r="B53" s="221" t="s">
        <v>368</v>
      </c>
      <c r="C53" s="221" t="s">
        <v>369</v>
      </c>
      <c r="D53" s="221" t="s">
        <v>370</v>
      </c>
      <c r="E53" s="217">
        <v>80</v>
      </c>
      <c r="F53" s="227" t="s">
        <v>184</v>
      </c>
      <c r="G53" s="227" t="s">
        <v>184</v>
      </c>
      <c r="H53" s="227" t="s">
        <v>184</v>
      </c>
      <c r="I53" s="227" t="s">
        <v>184</v>
      </c>
      <c r="J53" s="217">
        <v>142</v>
      </c>
      <c r="K53" s="217"/>
    </row>
    <row r="54" spans="1:11" ht="63" customHeight="1">
      <c r="A54" s="217" t="s">
        <v>134</v>
      </c>
      <c r="B54" s="221" t="s">
        <v>371</v>
      </c>
      <c r="C54" s="221" t="s">
        <v>372</v>
      </c>
      <c r="D54" s="221" t="s">
        <v>373</v>
      </c>
      <c r="E54" s="217">
        <v>78.5</v>
      </c>
      <c r="F54" s="227" t="s">
        <v>184</v>
      </c>
      <c r="G54" s="227" t="s">
        <v>184</v>
      </c>
      <c r="H54" s="227" t="s">
        <v>184</v>
      </c>
      <c r="I54" s="227" t="s">
        <v>184</v>
      </c>
      <c r="J54" s="217">
        <v>142</v>
      </c>
      <c r="K54" s="217"/>
    </row>
    <row r="55" spans="1:11" ht="63" customHeight="1">
      <c r="A55" s="217" t="s">
        <v>324</v>
      </c>
      <c r="B55" s="221" t="s">
        <v>374</v>
      </c>
      <c r="C55" s="221" t="s">
        <v>375</v>
      </c>
      <c r="D55" s="221" t="s">
        <v>376</v>
      </c>
      <c r="E55" s="217">
        <v>74.5</v>
      </c>
      <c r="F55" s="227" t="s">
        <v>184</v>
      </c>
      <c r="G55" s="227" t="s">
        <v>184</v>
      </c>
      <c r="H55" s="227" t="s">
        <v>184</v>
      </c>
      <c r="I55" s="227" t="s">
        <v>184</v>
      </c>
      <c r="J55" s="217">
        <v>142</v>
      </c>
      <c r="K55" s="217"/>
    </row>
    <row r="56" spans="1:11" ht="63" customHeight="1">
      <c r="A56" s="217" t="s">
        <v>137</v>
      </c>
      <c r="B56" s="221" t="s">
        <v>377</v>
      </c>
      <c r="C56" s="221" t="s">
        <v>378</v>
      </c>
      <c r="D56" s="221" t="s">
        <v>379</v>
      </c>
      <c r="E56" s="217">
        <v>73</v>
      </c>
      <c r="F56" s="227" t="s">
        <v>184</v>
      </c>
      <c r="G56" s="227" t="s">
        <v>184</v>
      </c>
      <c r="H56" s="227" t="s">
        <v>184</v>
      </c>
      <c r="I56" s="227" t="s">
        <v>184</v>
      </c>
      <c r="J56" s="217">
        <v>142</v>
      </c>
      <c r="K56" s="217"/>
    </row>
    <row r="57" spans="1:11" ht="63" customHeight="1">
      <c r="A57" s="217" t="s">
        <v>141</v>
      </c>
      <c r="B57" s="221" t="s">
        <v>380</v>
      </c>
      <c r="C57" s="221" t="s">
        <v>381</v>
      </c>
      <c r="D57" s="221" t="s">
        <v>382</v>
      </c>
      <c r="E57" s="217">
        <v>72.5</v>
      </c>
      <c r="F57" s="227" t="s">
        <v>184</v>
      </c>
      <c r="G57" s="227" t="s">
        <v>184</v>
      </c>
      <c r="H57" s="227" t="s">
        <v>184</v>
      </c>
      <c r="I57" s="227" t="s">
        <v>184</v>
      </c>
      <c r="J57" s="217">
        <v>142</v>
      </c>
      <c r="K57" s="217"/>
    </row>
    <row r="58" spans="1:11" ht="63" customHeight="1">
      <c r="A58" s="217" t="s">
        <v>145</v>
      </c>
      <c r="B58" s="221" t="s">
        <v>383</v>
      </c>
      <c r="C58" s="221" t="s">
        <v>384</v>
      </c>
      <c r="D58" s="221" t="s">
        <v>385</v>
      </c>
      <c r="E58" s="217">
        <v>71.5</v>
      </c>
      <c r="F58" s="227" t="s">
        <v>184</v>
      </c>
      <c r="G58" s="227" t="s">
        <v>184</v>
      </c>
      <c r="H58" s="227" t="s">
        <v>184</v>
      </c>
      <c r="I58" s="227" t="s">
        <v>184</v>
      </c>
      <c r="J58" s="217">
        <v>142</v>
      </c>
      <c r="K58" s="217"/>
    </row>
    <row r="59" spans="1:11" ht="63" customHeight="1">
      <c r="A59" s="217" t="s">
        <v>325</v>
      </c>
      <c r="B59" s="221" t="s">
        <v>386</v>
      </c>
      <c r="C59" s="221" t="s">
        <v>387</v>
      </c>
      <c r="D59" s="221" t="s">
        <v>388</v>
      </c>
      <c r="E59" s="217">
        <v>71</v>
      </c>
      <c r="F59" s="227" t="s">
        <v>184</v>
      </c>
      <c r="G59" s="227" t="s">
        <v>184</v>
      </c>
      <c r="H59" s="227" t="s">
        <v>184</v>
      </c>
      <c r="I59" s="227" t="s">
        <v>184</v>
      </c>
      <c r="J59" s="217">
        <v>142</v>
      </c>
      <c r="K59" s="217"/>
    </row>
    <row r="60" spans="1:11" ht="63" customHeight="1">
      <c r="A60" s="217" t="s">
        <v>149</v>
      </c>
      <c r="B60" s="221" t="s">
        <v>389</v>
      </c>
      <c r="C60" s="221" t="s">
        <v>390</v>
      </c>
      <c r="D60" s="221" t="s">
        <v>391</v>
      </c>
      <c r="E60" s="217">
        <v>70.5</v>
      </c>
      <c r="F60" s="227" t="s">
        <v>184</v>
      </c>
      <c r="G60" s="227" t="s">
        <v>184</v>
      </c>
      <c r="H60" s="227" t="s">
        <v>184</v>
      </c>
      <c r="I60" s="227" t="s">
        <v>184</v>
      </c>
      <c r="J60" s="217">
        <v>142</v>
      </c>
      <c r="K60" s="217"/>
    </row>
    <row r="61" spans="1:11" ht="63" customHeight="1">
      <c r="A61" s="217" t="s">
        <v>153</v>
      </c>
      <c r="B61" s="221" t="s">
        <v>392</v>
      </c>
      <c r="C61" s="221" t="s">
        <v>393</v>
      </c>
      <c r="D61" s="221" t="s">
        <v>394</v>
      </c>
      <c r="E61" s="217">
        <v>70</v>
      </c>
      <c r="F61" s="227" t="s">
        <v>184</v>
      </c>
      <c r="G61" s="227" t="s">
        <v>184</v>
      </c>
      <c r="H61" s="227" t="s">
        <v>184</v>
      </c>
      <c r="I61" s="227" t="s">
        <v>184</v>
      </c>
      <c r="J61" s="217">
        <v>142</v>
      </c>
      <c r="K61" s="217"/>
    </row>
    <row r="62" spans="1:11" ht="63" customHeight="1">
      <c r="A62" s="217" t="s">
        <v>156</v>
      </c>
      <c r="B62" s="221" t="s">
        <v>395</v>
      </c>
      <c r="C62" s="221" t="s">
        <v>396</v>
      </c>
      <c r="D62" s="221" t="s">
        <v>397</v>
      </c>
      <c r="E62" s="217">
        <v>69.5</v>
      </c>
      <c r="F62" s="227" t="s">
        <v>184</v>
      </c>
      <c r="G62" s="227" t="s">
        <v>184</v>
      </c>
      <c r="H62" s="227" t="s">
        <v>184</v>
      </c>
      <c r="I62" s="227" t="s">
        <v>184</v>
      </c>
      <c r="J62" s="217">
        <v>142</v>
      </c>
      <c r="K62" s="217"/>
    </row>
    <row r="63" spans="1:11" ht="63" customHeight="1">
      <c r="A63" s="217" t="s">
        <v>160</v>
      </c>
      <c r="B63" s="221" t="s">
        <v>398</v>
      </c>
      <c r="C63" s="221" t="s">
        <v>399</v>
      </c>
      <c r="D63" s="221" t="s">
        <v>400</v>
      </c>
      <c r="E63" s="217">
        <v>66.5</v>
      </c>
      <c r="F63" s="227" t="s">
        <v>184</v>
      </c>
      <c r="G63" s="227" t="s">
        <v>184</v>
      </c>
      <c r="H63" s="227" t="s">
        <v>184</v>
      </c>
      <c r="I63" s="227" t="s">
        <v>184</v>
      </c>
      <c r="J63" s="217">
        <v>142</v>
      </c>
      <c r="K63" s="217"/>
    </row>
    <row r="64" spans="1:11" ht="63" customHeight="1">
      <c r="A64" s="217" t="s">
        <v>163</v>
      </c>
      <c r="B64" s="221" t="s">
        <v>401</v>
      </c>
      <c r="C64" s="221" t="s">
        <v>402</v>
      </c>
      <c r="D64" s="221" t="s">
        <v>403</v>
      </c>
      <c r="E64" s="217">
        <v>66.5</v>
      </c>
      <c r="F64" s="227" t="s">
        <v>184</v>
      </c>
      <c r="G64" s="227" t="s">
        <v>184</v>
      </c>
      <c r="H64" s="227" t="s">
        <v>184</v>
      </c>
      <c r="I64" s="227" t="s">
        <v>184</v>
      </c>
      <c r="J64" s="217">
        <v>142</v>
      </c>
      <c r="K64" s="217"/>
    </row>
    <row r="65" spans="1:11" ht="63" customHeight="1">
      <c r="A65" s="217" t="s">
        <v>167</v>
      </c>
      <c r="B65" s="221" t="s">
        <v>404</v>
      </c>
      <c r="C65" s="221" t="s">
        <v>405</v>
      </c>
      <c r="D65" s="221" t="s">
        <v>406</v>
      </c>
      <c r="E65" s="217">
        <v>66.5</v>
      </c>
      <c r="F65" s="227" t="s">
        <v>184</v>
      </c>
      <c r="G65" s="227" t="s">
        <v>184</v>
      </c>
      <c r="H65" s="227" t="s">
        <v>184</v>
      </c>
      <c r="I65" s="227" t="s">
        <v>184</v>
      </c>
      <c r="J65" s="217">
        <v>142</v>
      </c>
      <c r="K65" s="217"/>
    </row>
    <row r="66" spans="1:11" ht="63" customHeight="1">
      <c r="A66" s="217" t="s">
        <v>171</v>
      </c>
      <c r="B66" s="221" t="s">
        <v>407</v>
      </c>
      <c r="C66" s="221" t="s">
        <v>408</v>
      </c>
      <c r="D66" s="221" t="s">
        <v>409</v>
      </c>
      <c r="E66" s="217">
        <v>66.5</v>
      </c>
      <c r="F66" s="227" t="s">
        <v>184</v>
      </c>
      <c r="G66" s="227" t="s">
        <v>184</v>
      </c>
      <c r="H66" s="227" t="s">
        <v>184</v>
      </c>
      <c r="I66" s="227" t="s">
        <v>184</v>
      </c>
      <c r="J66" s="217">
        <v>142</v>
      </c>
      <c r="K66" s="217"/>
    </row>
    <row r="67" spans="1:11" ht="63" customHeight="1">
      <c r="A67" s="217" t="s">
        <v>174</v>
      </c>
      <c r="B67" s="221" t="s">
        <v>410</v>
      </c>
      <c r="C67" s="221" t="s">
        <v>411</v>
      </c>
      <c r="D67" s="221" t="s">
        <v>412</v>
      </c>
      <c r="E67" s="217">
        <v>66.5</v>
      </c>
      <c r="F67" s="227" t="s">
        <v>184</v>
      </c>
      <c r="G67" s="227" t="s">
        <v>184</v>
      </c>
      <c r="H67" s="227" t="s">
        <v>184</v>
      </c>
      <c r="I67" s="227" t="s">
        <v>184</v>
      </c>
      <c r="J67" s="217">
        <v>142</v>
      </c>
      <c r="K67" s="217"/>
    </row>
    <row r="68" spans="1:11" ht="63" customHeight="1">
      <c r="A68" s="217" t="s">
        <v>326</v>
      </c>
      <c r="B68" s="221" t="s">
        <v>413</v>
      </c>
      <c r="C68" s="221" t="s">
        <v>414</v>
      </c>
      <c r="D68" s="221" t="s">
        <v>415</v>
      </c>
      <c r="E68" s="217">
        <v>66</v>
      </c>
      <c r="F68" s="227" t="s">
        <v>184</v>
      </c>
      <c r="G68" s="227" t="s">
        <v>184</v>
      </c>
      <c r="H68" s="227" t="s">
        <v>184</v>
      </c>
      <c r="I68" s="227" t="s">
        <v>184</v>
      </c>
      <c r="J68" s="217">
        <v>142</v>
      </c>
      <c r="K68" s="217"/>
    </row>
    <row r="69" spans="1:11" ht="63" customHeight="1">
      <c r="A69" s="217" t="s">
        <v>327</v>
      </c>
      <c r="B69" s="221" t="s">
        <v>416</v>
      </c>
      <c r="C69" s="221" t="s">
        <v>417</v>
      </c>
      <c r="D69" s="221" t="s">
        <v>418</v>
      </c>
      <c r="E69" s="217">
        <v>65</v>
      </c>
      <c r="F69" s="227" t="s">
        <v>184</v>
      </c>
      <c r="G69" s="227" t="s">
        <v>184</v>
      </c>
      <c r="H69" s="227" t="s">
        <v>184</v>
      </c>
      <c r="I69" s="227" t="s">
        <v>184</v>
      </c>
      <c r="J69" s="217">
        <v>142</v>
      </c>
      <c r="K69" s="217"/>
    </row>
    <row r="70" spans="1:11" ht="63" customHeight="1">
      <c r="A70" s="217" t="s">
        <v>328</v>
      </c>
      <c r="B70" s="221" t="s">
        <v>419</v>
      </c>
      <c r="C70" s="221" t="s">
        <v>420</v>
      </c>
      <c r="D70" s="221" t="s">
        <v>421</v>
      </c>
      <c r="E70" s="217">
        <v>65</v>
      </c>
      <c r="F70" s="227" t="s">
        <v>184</v>
      </c>
      <c r="G70" s="227" t="s">
        <v>184</v>
      </c>
      <c r="H70" s="227" t="s">
        <v>184</v>
      </c>
      <c r="I70" s="227" t="s">
        <v>184</v>
      </c>
      <c r="J70" s="217">
        <v>142</v>
      </c>
      <c r="K70" s="217"/>
    </row>
    <row r="71" spans="1:11" ht="63" customHeight="1">
      <c r="A71" s="217" t="s">
        <v>329</v>
      </c>
      <c r="B71" s="221" t="s">
        <v>422</v>
      </c>
      <c r="C71" s="221" t="s">
        <v>423</v>
      </c>
      <c r="D71" s="221" t="s">
        <v>424</v>
      </c>
      <c r="E71" s="217">
        <v>64.5</v>
      </c>
      <c r="F71" s="227" t="s">
        <v>184</v>
      </c>
      <c r="G71" s="227" t="s">
        <v>184</v>
      </c>
      <c r="H71" s="227" t="s">
        <v>184</v>
      </c>
      <c r="I71" s="227" t="s">
        <v>184</v>
      </c>
      <c r="J71" s="217">
        <v>142</v>
      </c>
      <c r="K71" s="217"/>
    </row>
    <row r="72" spans="1:11" ht="63" customHeight="1">
      <c r="A72" s="217" t="s">
        <v>330</v>
      </c>
      <c r="B72" s="221" t="s">
        <v>425</v>
      </c>
      <c r="C72" s="221" t="s">
        <v>426</v>
      </c>
      <c r="D72" s="221" t="s">
        <v>427</v>
      </c>
      <c r="E72" s="217">
        <v>64.5</v>
      </c>
      <c r="F72" s="227" t="s">
        <v>184</v>
      </c>
      <c r="G72" s="227" t="s">
        <v>184</v>
      </c>
      <c r="H72" s="227" t="s">
        <v>184</v>
      </c>
      <c r="I72" s="227" t="s">
        <v>184</v>
      </c>
      <c r="J72" s="217">
        <v>142</v>
      </c>
      <c r="K72" s="217"/>
    </row>
    <row r="73" spans="1:11" ht="63" customHeight="1">
      <c r="A73" s="217" t="s">
        <v>331</v>
      </c>
      <c r="B73" s="221" t="s">
        <v>428</v>
      </c>
      <c r="C73" s="221" t="s">
        <v>429</v>
      </c>
      <c r="D73" s="221" t="s">
        <v>430</v>
      </c>
      <c r="E73" s="217">
        <v>64</v>
      </c>
      <c r="F73" s="227" t="s">
        <v>184</v>
      </c>
      <c r="G73" s="227" t="s">
        <v>184</v>
      </c>
      <c r="H73" s="227" t="s">
        <v>184</v>
      </c>
      <c r="I73" s="227" t="s">
        <v>184</v>
      </c>
      <c r="J73" s="217">
        <v>142</v>
      </c>
      <c r="K73" s="217"/>
    </row>
    <row r="74" spans="1:11" ht="63" customHeight="1">
      <c r="A74" s="217" t="s">
        <v>332</v>
      </c>
      <c r="B74" s="221" t="s">
        <v>431</v>
      </c>
      <c r="C74" s="221" t="s">
        <v>432</v>
      </c>
      <c r="D74" s="221" t="s">
        <v>88</v>
      </c>
      <c r="E74" s="217">
        <v>63</v>
      </c>
      <c r="F74" s="227" t="s">
        <v>184</v>
      </c>
      <c r="G74" s="227" t="s">
        <v>184</v>
      </c>
      <c r="H74" s="227" t="s">
        <v>184</v>
      </c>
      <c r="I74" s="227" t="s">
        <v>184</v>
      </c>
      <c r="J74" s="217">
        <v>142</v>
      </c>
      <c r="K74" s="217"/>
    </row>
    <row r="75" spans="1:11" ht="63" customHeight="1">
      <c r="A75" s="217" t="s">
        <v>333</v>
      </c>
      <c r="B75" s="221" t="s">
        <v>433</v>
      </c>
      <c r="C75" s="221" t="s">
        <v>396</v>
      </c>
      <c r="D75" s="221" t="s">
        <v>434</v>
      </c>
      <c r="E75" s="217">
        <v>62.5</v>
      </c>
      <c r="F75" s="227" t="s">
        <v>184</v>
      </c>
      <c r="G75" s="227" t="s">
        <v>184</v>
      </c>
      <c r="H75" s="227" t="s">
        <v>184</v>
      </c>
      <c r="I75" s="227" t="s">
        <v>184</v>
      </c>
      <c r="J75" s="217">
        <v>142</v>
      </c>
      <c r="K75" s="217"/>
    </row>
    <row r="76" spans="1:11" ht="63" customHeight="1">
      <c r="A76" s="217" t="s">
        <v>334</v>
      </c>
      <c r="B76" s="221" t="s">
        <v>435</v>
      </c>
      <c r="C76" s="221" t="s">
        <v>436</v>
      </c>
      <c r="D76" s="221" t="s">
        <v>437</v>
      </c>
      <c r="E76" s="217">
        <v>62.5</v>
      </c>
      <c r="F76" s="227" t="s">
        <v>184</v>
      </c>
      <c r="G76" s="227" t="s">
        <v>184</v>
      </c>
      <c r="H76" s="227" t="s">
        <v>184</v>
      </c>
      <c r="I76" s="227" t="s">
        <v>184</v>
      </c>
      <c r="J76" s="217">
        <v>142</v>
      </c>
      <c r="K76" s="217"/>
    </row>
    <row r="77" spans="1:11" ht="63" customHeight="1">
      <c r="A77" s="217" t="s">
        <v>335</v>
      </c>
      <c r="B77" s="221" t="s">
        <v>438</v>
      </c>
      <c r="C77" s="221" t="s">
        <v>439</v>
      </c>
      <c r="D77" s="221" t="s">
        <v>440</v>
      </c>
      <c r="E77" s="217">
        <v>62</v>
      </c>
      <c r="F77" s="227" t="s">
        <v>184</v>
      </c>
      <c r="G77" s="227" t="s">
        <v>184</v>
      </c>
      <c r="H77" s="227" t="s">
        <v>184</v>
      </c>
      <c r="I77" s="227" t="s">
        <v>184</v>
      </c>
      <c r="J77" s="217">
        <v>142</v>
      </c>
      <c r="K77" s="217"/>
    </row>
    <row r="78" spans="1:11" ht="63" customHeight="1">
      <c r="A78" s="217" t="s">
        <v>336</v>
      </c>
      <c r="B78" s="221" t="s">
        <v>441</v>
      </c>
      <c r="C78" s="221" t="s">
        <v>442</v>
      </c>
      <c r="D78" s="221" t="s">
        <v>443</v>
      </c>
      <c r="E78" s="217">
        <v>61.5</v>
      </c>
      <c r="F78" s="227" t="s">
        <v>184</v>
      </c>
      <c r="G78" s="227" t="s">
        <v>184</v>
      </c>
      <c r="H78" s="227" t="s">
        <v>184</v>
      </c>
      <c r="I78" s="227" t="s">
        <v>184</v>
      </c>
      <c r="J78" s="217">
        <v>142</v>
      </c>
      <c r="K78" s="217"/>
    </row>
    <row r="79" spans="1:11" ht="63" customHeight="1">
      <c r="A79" s="217" t="s">
        <v>337</v>
      </c>
      <c r="B79" s="221" t="s">
        <v>444</v>
      </c>
      <c r="C79" s="221" t="s">
        <v>445</v>
      </c>
      <c r="D79" s="221" t="s">
        <v>446</v>
      </c>
      <c r="E79" s="217">
        <v>60</v>
      </c>
      <c r="F79" s="227" t="s">
        <v>184</v>
      </c>
      <c r="G79" s="227" t="s">
        <v>184</v>
      </c>
      <c r="H79" s="227" t="s">
        <v>184</v>
      </c>
      <c r="I79" s="227" t="s">
        <v>184</v>
      </c>
      <c r="J79" s="217">
        <v>142</v>
      </c>
      <c r="K79" s="217"/>
    </row>
    <row r="80" spans="1:11" ht="63" customHeight="1">
      <c r="A80" s="217" t="s">
        <v>338</v>
      </c>
      <c r="B80" s="221" t="s">
        <v>447</v>
      </c>
      <c r="C80" s="221" t="s">
        <v>448</v>
      </c>
      <c r="D80" s="221" t="s">
        <v>170</v>
      </c>
      <c r="E80" s="217">
        <v>60</v>
      </c>
      <c r="F80" s="227" t="s">
        <v>184</v>
      </c>
      <c r="G80" s="227" t="s">
        <v>184</v>
      </c>
      <c r="H80" s="227" t="s">
        <v>184</v>
      </c>
      <c r="I80" s="227" t="s">
        <v>184</v>
      </c>
      <c r="J80" s="217">
        <v>142</v>
      </c>
      <c r="K80" s="217"/>
    </row>
    <row r="81" spans="1:11" ht="63" customHeight="1">
      <c r="A81" s="217" t="s">
        <v>339</v>
      </c>
      <c r="B81" s="221" t="s">
        <v>449</v>
      </c>
      <c r="C81" s="221" t="s">
        <v>450</v>
      </c>
      <c r="D81" s="221" t="s">
        <v>451</v>
      </c>
      <c r="E81" s="217">
        <v>59.5</v>
      </c>
      <c r="F81" s="227" t="s">
        <v>184</v>
      </c>
      <c r="G81" s="227" t="s">
        <v>184</v>
      </c>
      <c r="H81" s="227" t="s">
        <v>184</v>
      </c>
      <c r="I81" s="227" t="s">
        <v>184</v>
      </c>
      <c r="J81" s="217">
        <v>142</v>
      </c>
      <c r="K81" s="217"/>
    </row>
    <row r="82" spans="1:11" ht="63" customHeight="1">
      <c r="A82" s="217" t="s">
        <v>340</v>
      </c>
      <c r="B82" s="221" t="s">
        <v>452</v>
      </c>
      <c r="C82" s="221" t="s">
        <v>453</v>
      </c>
      <c r="D82" s="221" t="s">
        <v>454</v>
      </c>
      <c r="E82" s="217">
        <v>59</v>
      </c>
      <c r="F82" s="227" t="s">
        <v>184</v>
      </c>
      <c r="G82" s="227" t="s">
        <v>184</v>
      </c>
      <c r="H82" s="227" t="s">
        <v>184</v>
      </c>
      <c r="I82" s="227" t="s">
        <v>184</v>
      </c>
      <c r="J82" s="217">
        <v>142</v>
      </c>
      <c r="K82" s="217"/>
    </row>
    <row r="83" spans="1:11" ht="63" customHeight="1">
      <c r="A83" s="217" t="s">
        <v>341</v>
      </c>
      <c r="B83" s="221" t="s">
        <v>455</v>
      </c>
      <c r="C83" s="221" t="s">
        <v>456</v>
      </c>
      <c r="D83" s="221" t="s">
        <v>121</v>
      </c>
      <c r="E83" s="217">
        <v>59</v>
      </c>
      <c r="F83" s="227" t="s">
        <v>184</v>
      </c>
      <c r="G83" s="227" t="s">
        <v>184</v>
      </c>
      <c r="H83" s="227" t="s">
        <v>184</v>
      </c>
      <c r="I83" s="227" t="s">
        <v>184</v>
      </c>
      <c r="J83" s="217">
        <v>142</v>
      </c>
      <c r="K83" s="217"/>
    </row>
    <row r="84" spans="1:11" ht="63" customHeight="1">
      <c r="A84" s="217" t="s">
        <v>342</v>
      </c>
      <c r="B84" s="221" t="s">
        <v>457</v>
      </c>
      <c r="C84" s="221" t="s">
        <v>458</v>
      </c>
      <c r="D84" s="221" t="s">
        <v>459</v>
      </c>
      <c r="E84" s="217">
        <v>58.5</v>
      </c>
      <c r="F84" s="227" t="s">
        <v>184</v>
      </c>
      <c r="G84" s="227" t="s">
        <v>184</v>
      </c>
      <c r="H84" s="227" t="s">
        <v>184</v>
      </c>
      <c r="I84" s="227" t="s">
        <v>184</v>
      </c>
      <c r="J84" s="217">
        <v>142</v>
      </c>
      <c r="K84" s="217"/>
    </row>
    <row r="85" spans="1:11" ht="63" customHeight="1">
      <c r="A85" s="217" t="s">
        <v>343</v>
      </c>
      <c r="B85" s="221" t="s">
        <v>460</v>
      </c>
      <c r="C85" s="221" t="s">
        <v>461</v>
      </c>
      <c r="D85" s="221" t="s">
        <v>462</v>
      </c>
      <c r="E85" s="217">
        <v>57.5</v>
      </c>
      <c r="F85" s="227" t="s">
        <v>184</v>
      </c>
      <c r="G85" s="227" t="s">
        <v>184</v>
      </c>
      <c r="H85" s="227" t="s">
        <v>184</v>
      </c>
      <c r="I85" s="227" t="s">
        <v>184</v>
      </c>
      <c r="J85" s="217">
        <v>142</v>
      </c>
      <c r="K85" s="217"/>
    </row>
    <row r="86" spans="1:11" ht="63" customHeight="1">
      <c r="A86" s="217" t="s">
        <v>344</v>
      </c>
      <c r="B86" s="221" t="s">
        <v>463</v>
      </c>
      <c r="C86" s="221" t="s">
        <v>464</v>
      </c>
      <c r="D86" s="221" t="s">
        <v>465</v>
      </c>
      <c r="E86" s="217">
        <v>57.5</v>
      </c>
      <c r="F86" s="227" t="s">
        <v>184</v>
      </c>
      <c r="G86" s="227" t="s">
        <v>184</v>
      </c>
      <c r="H86" s="227" t="s">
        <v>184</v>
      </c>
      <c r="I86" s="227" t="s">
        <v>184</v>
      </c>
      <c r="J86" s="217">
        <v>142</v>
      </c>
      <c r="K86" s="217"/>
    </row>
    <row r="87" spans="1:11" ht="63" customHeight="1">
      <c r="A87" s="217" t="s">
        <v>345</v>
      </c>
      <c r="B87" s="221" t="s">
        <v>466</v>
      </c>
      <c r="C87" s="221" t="s">
        <v>467</v>
      </c>
      <c r="D87" s="221" t="s">
        <v>468</v>
      </c>
      <c r="E87" s="217">
        <v>56.5</v>
      </c>
      <c r="F87" s="227" t="s">
        <v>184</v>
      </c>
      <c r="G87" s="227" t="s">
        <v>184</v>
      </c>
      <c r="H87" s="227" t="s">
        <v>184</v>
      </c>
      <c r="I87" s="227" t="s">
        <v>184</v>
      </c>
      <c r="J87" s="217">
        <v>142</v>
      </c>
      <c r="K87" s="217"/>
    </row>
    <row r="88" spans="1:11" ht="63" customHeight="1">
      <c r="A88" s="217" t="s">
        <v>346</v>
      </c>
      <c r="B88" s="221" t="s">
        <v>469</v>
      </c>
      <c r="C88" s="221" t="s">
        <v>470</v>
      </c>
      <c r="D88" s="221" t="s">
        <v>471</v>
      </c>
      <c r="E88" s="217">
        <v>56</v>
      </c>
      <c r="F88" s="227" t="s">
        <v>184</v>
      </c>
      <c r="G88" s="227" t="s">
        <v>184</v>
      </c>
      <c r="H88" s="227" t="s">
        <v>184</v>
      </c>
      <c r="I88" s="227" t="s">
        <v>184</v>
      </c>
      <c r="J88" s="217">
        <v>142</v>
      </c>
      <c r="K88" s="217"/>
    </row>
  </sheetData>
  <sheetProtection sort="0" autoFilter="0"/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24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X58"/>
  <sheetViews>
    <sheetView showGridLines="0" zoomScale="80" zoomScaleNormal="80" zoomScaleSheetLayoutView="90" workbookViewId="0">
      <pane xSplit="1" ySplit="4" topLeftCell="B26" activePane="bottomRight" state="frozen"/>
      <selection pane="topRight" activeCell="C1" sqref="C1"/>
      <selection pane="bottomLeft" activeCell="A3" sqref="A3"/>
      <selection pane="bottomRight" activeCell="M28" sqref="M28"/>
    </sheetView>
  </sheetViews>
  <sheetFormatPr defaultColWidth="9.109375" defaultRowHeight="13.8"/>
  <cols>
    <col min="1" max="1" width="3.5546875" style="1" customWidth="1"/>
    <col min="2" max="2" width="23.5546875" style="22" customWidth="1"/>
    <col min="3" max="3" width="22.88671875" style="14" customWidth="1"/>
    <col min="4" max="4" width="26.109375" style="23" bestFit="1" customWidth="1"/>
    <col min="5" max="9" width="9.109375" style="2"/>
    <col min="10" max="10" width="9.109375" style="89"/>
    <col min="11" max="11" width="9.109375" style="2"/>
    <col min="12" max="12" width="11.88671875" style="2" customWidth="1"/>
    <col min="13" max="13" width="17" style="2" customWidth="1"/>
    <col min="14" max="15" width="20.88671875" style="26" customWidth="1"/>
    <col min="16" max="16" width="20.88671875" style="2" customWidth="1"/>
    <col min="17" max="17" width="10.88671875" style="51" bestFit="1" customWidth="1"/>
    <col min="18" max="70" width="9.109375" style="2"/>
    <col min="71" max="16384" width="9.109375" style="4"/>
  </cols>
  <sheetData>
    <row r="1" spans="1:414" ht="14.4" thickBot="1">
      <c r="E1" s="273" t="s">
        <v>180</v>
      </c>
      <c r="F1" s="273"/>
      <c r="G1" s="273"/>
      <c r="H1" s="273"/>
      <c r="I1" s="273"/>
      <c r="J1" s="273"/>
    </row>
    <row r="2" spans="1:414" ht="14.4" thickBot="1">
      <c r="E2" s="48">
        <v>3</v>
      </c>
      <c r="F2" s="49">
        <v>2</v>
      </c>
      <c r="G2" s="50"/>
      <c r="H2" s="50"/>
      <c r="I2" s="50"/>
      <c r="J2" s="95">
        <v>1</v>
      </c>
    </row>
    <row r="3" spans="1:414" ht="19.5" customHeight="1" thickBot="1">
      <c r="B3" s="83"/>
      <c r="C3" s="84"/>
      <c r="D3" s="85" t="s">
        <v>0</v>
      </c>
      <c r="E3" s="81" t="s">
        <v>1</v>
      </c>
      <c r="F3" s="81"/>
      <c r="G3" s="81"/>
      <c r="H3" s="81"/>
      <c r="I3" s="81"/>
      <c r="J3" s="90"/>
      <c r="K3" s="81"/>
      <c r="L3" s="82"/>
      <c r="M3" s="56"/>
      <c r="N3" s="27"/>
      <c r="O3" s="28"/>
      <c r="P3" s="3"/>
    </row>
    <row r="4" spans="1:414" ht="132.75" customHeight="1" thickBot="1">
      <c r="A4" s="1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1" t="s">
        <v>181</v>
      </c>
      <c r="K4" s="7" t="s">
        <v>11</v>
      </c>
      <c r="L4" s="8" t="s">
        <v>12</v>
      </c>
      <c r="M4" s="9" t="s">
        <v>13</v>
      </c>
      <c r="N4" s="24" t="s">
        <v>14</v>
      </c>
      <c r="O4" s="25" t="s">
        <v>177</v>
      </c>
      <c r="P4" s="10" t="s">
        <v>179</v>
      </c>
    </row>
    <row r="5" spans="1:414" ht="65.25" customHeight="1" thickBot="1">
      <c r="A5" s="105" t="s">
        <v>19</v>
      </c>
      <c r="B5" s="106" t="s">
        <v>20</v>
      </c>
      <c r="C5" s="107" t="s">
        <v>21</v>
      </c>
      <c r="D5" s="106" t="s">
        <v>22</v>
      </c>
      <c r="E5" s="108">
        <v>16</v>
      </c>
      <c r="F5" s="108">
        <v>16</v>
      </c>
      <c r="G5" s="108">
        <v>10</v>
      </c>
      <c r="H5" s="108">
        <v>15</v>
      </c>
      <c r="I5" s="108">
        <v>5</v>
      </c>
      <c r="J5" s="109">
        <v>15</v>
      </c>
      <c r="K5" s="108">
        <v>15</v>
      </c>
      <c r="L5" s="110">
        <v>92</v>
      </c>
      <c r="M5" s="111">
        <v>116</v>
      </c>
      <c r="N5" s="112">
        <v>574750</v>
      </c>
      <c r="O5" s="113">
        <v>605000</v>
      </c>
      <c r="P5" s="114">
        <f t="shared" ref="P5:P26" si="0">O5-N5</f>
        <v>30250</v>
      </c>
      <c r="Q5" s="52">
        <f t="shared" ref="Q5:Q26" si="1">P5/O5</f>
        <v>0.05</v>
      </c>
    </row>
    <row r="6" spans="1:414" ht="53.1" customHeight="1" thickBot="1">
      <c r="A6" s="115" t="s">
        <v>46</v>
      </c>
      <c r="B6" s="116" t="s">
        <v>47</v>
      </c>
      <c r="C6" s="117" t="s">
        <v>48</v>
      </c>
      <c r="D6" s="118" t="s">
        <v>49</v>
      </c>
      <c r="E6" s="108">
        <v>17.5</v>
      </c>
      <c r="F6" s="108">
        <v>18.5</v>
      </c>
      <c r="G6" s="108">
        <v>8</v>
      </c>
      <c r="H6" s="108">
        <v>15</v>
      </c>
      <c r="I6" s="108">
        <v>5</v>
      </c>
      <c r="J6" s="109">
        <v>15</v>
      </c>
      <c r="K6" s="108">
        <v>15</v>
      </c>
      <c r="L6" s="110">
        <v>94</v>
      </c>
      <c r="M6" s="111">
        <v>115</v>
      </c>
      <c r="N6" s="119">
        <v>699960</v>
      </c>
      <c r="O6" s="113">
        <v>736800</v>
      </c>
      <c r="P6" s="114">
        <f t="shared" si="0"/>
        <v>36840</v>
      </c>
      <c r="Q6" s="52">
        <f t="shared" si="1"/>
        <v>0.05</v>
      </c>
    </row>
    <row r="7" spans="1:414" ht="53.1" customHeight="1" thickBot="1">
      <c r="A7" s="120" t="s">
        <v>27</v>
      </c>
      <c r="B7" s="116" t="s">
        <v>28</v>
      </c>
      <c r="C7" s="121" t="s">
        <v>29</v>
      </c>
      <c r="D7" s="116" t="s">
        <v>30</v>
      </c>
      <c r="E7" s="108">
        <v>17</v>
      </c>
      <c r="F7" s="108">
        <v>17</v>
      </c>
      <c r="G7" s="108">
        <v>10</v>
      </c>
      <c r="H7" s="108">
        <v>12</v>
      </c>
      <c r="I7" s="108">
        <v>5</v>
      </c>
      <c r="J7" s="109">
        <v>15</v>
      </c>
      <c r="K7" s="108">
        <v>14.5</v>
      </c>
      <c r="L7" s="110">
        <v>90.5</v>
      </c>
      <c r="M7" s="111">
        <v>114.5</v>
      </c>
      <c r="N7" s="122">
        <v>344850</v>
      </c>
      <c r="O7" s="113">
        <v>363000</v>
      </c>
      <c r="P7" s="123">
        <f t="shared" si="0"/>
        <v>18150</v>
      </c>
      <c r="Q7" s="52">
        <f t="shared" si="1"/>
        <v>0.05</v>
      </c>
    </row>
    <row r="8" spans="1:414" ht="53.1" customHeight="1" thickBot="1">
      <c r="A8" s="120" t="s">
        <v>31</v>
      </c>
      <c r="B8" s="116" t="s">
        <v>32</v>
      </c>
      <c r="C8" s="121" t="s">
        <v>33</v>
      </c>
      <c r="D8" s="116" t="s">
        <v>34</v>
      </c>
      <c r="E8" s="108">
        <v>16.5</v>
      </c>
      <c r="F8" s="108">
        <v>17.5</v>
      </c>
      <c r="G8" s="108">
        <v>10</v>
      </c>
      <c r="H8" s="108">
        <v>11</v>
      </c>
      <c r="I8" s="108">
        <v>5</v>
      </c>
      <c r="J8" s="109">
        <v>15</v>
      </c>
      <c r="K8" s="108">
        <v>14.5</v>
      </c>
      <c r="L8" s="110">
        <v>89.5</v>
      </c>
      <c r="M8" s="111">
        <v>113.5</v>
      </c>
      <c r="N8" s="122">
        <v>557916</v>
      </c>
      <c r="O8" s="122">
        <v>587280</v>
      </c>
      <c r="P8" s="114">
        <f t="shared" si="0"/>
        <v>29364</v>
      </c>
      <c r="Q8" s="52">
        <f t="shared" si="1"/>
        <v>0.05</v>
      </c>
    </row>
    <row r="9" spans="1:414" ht="53.1" customHeight="1" thickBot="1">
      <c r="A9" s="88" t="s">
        <v>78</v>
      </c>
      <c r="B9" s="80" t="s">
        <v>79</v>
      </c>
      <c r="C9" s="67" t="s">
        <v>80</v>
      </c>
      <c r="D9" s="80" t="s">
        <v>77</v>
      </c>
      <c r="E9" s="77">
        <v>16</v>
      </c>
      <c r="F9" s="77">
        <v>17.5</v>
      </c>
      <c r="G9" s="77">
        <v>7.5</v>
      </c>
      <c r="H9" s="77">
        <v>12</v>
      </c>
      <c r="I9" s="77">
        <v>4.5</v>
      </c>
      <c r="J9" s="93">
        <v>14</v>
      </c>
      <c r="K9" s="77">
        <v>15</v>
      </c>
      <c r="L9" s="76">
        <v>86.5</v>
      </c>
      <c r="M9" s="75">
        <v>112.5</v>
      </c>
      <c r="N9" s="37">
        <v>1528170</v>
      </c>
      <c r="O9" s="38">
        <v>1608600</v>
      </c>
      <c r="P9" s="19">
        <f t="shared" si="0"/>
        <v>80430</v>
      </c>
      <c r="Q9" s="52">
        <f t="shared" si="1"/>
        <v>0.05</v>
      </c>
    </row>
    <row r="10" spans="1:414" ht="53.1" customHeight="1" thickBot="1">
      <c r="A10" s="115" t="s">
        <v>81</v>
      </c>
      <c r="B10" s="124" t="s">
        <v>82</v>
      </c>
      <c r="C10" s="125" t="s">
        <v>83</v>
      </c>
      <c r="D10" s="124" t="s">
        <v>84</v>
      </c>
      <c r="E10" s="108">
        <v>13.5</v>
      </c>
      <c r="F10" s="108">
        <v>18.5</v>
      </c>
      <c r="G10" s="108">
        <v>7</v>
      </c>
      <c r="H10" s="108">
        <v>12.5</v>
      </c>
      <c r="I10" s="108">
        <v>5</v>
      </c>
      <c r="J10" s="109">
        <v>14.5</v>
      </c>
      <c r="K10" s="108">
        <v>15</v>
      </c>
      <c r="L10" s="110">
        <v>86</v>
      </c>
      <c r="M10" s="111">
        <v>112</v>
      </c>
      <c r="N10" s="122">
        <v>1166600</v>
      </c>
      <c r="O10" s="113">
        <v>1228000</v>
      </c>
      <c r="P10" s="114">
        <f t="shared" si="0"/>
        <v>61400</v>
      </c>
      <c r="Q10" s="52">
        <f t="shared" si="1"/>
        <v>0.05</v>
      </c>
    </row>
    <row r="11" spans="1:414" s="15" customFormat="1" ht="53.1" customHeight="1" thickBot="1">
      <c r="A11" s="115" t="s">
        <v>141</v>
      </c>
      <c r="B11" s="116" t="s">
        <v>142</v>
      </c>
      <c r="C11" s="121" t="s">
        <v>143</v>
      </c>
      <c r="D11" s="126" t="s">
        <v>144</v>
      </c>
      <c r="E11" s="108">
        <v>17</v>
      </c>
      <c r="F11" s="108">
        <v>13</v>
      </c>
      <c r="G11" s="108">
        <v>8.5</v>
      </c>
      <c r="H11" s="108">
        <v>14.5</v>
      </c>
      <c r="I11" s="108">
        <v>4.5</v>
      </c>
      <c r="J11" s="109">
        <v>13</v>
      </c>
      <c r="K11" s="108">
        <v>14.5</v>
      </c>
      <c r="L11" s="110">
        <v>85</v>
      </c>
      <c r="M11" s="111">
        <v>111</v>
      </c>
      <c r="N11" s="122">
        <v>279984</v>
      </c>
      <c r="O11" s="113">
        <v>294720</v>
      </c>
      <c r="P11" s="114">
        <f t="shared" si="0"/>
        <v>14736</v>
      </c>
      <c r="Q11" s="52">
        <f t="shared" si="1"/>
        <v>0.05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</row>
    <row r="12" spans="1:414" s="15" customFormat="1" ht="53.1" customHeight="1">
      <c r="A12" s="36" t="s">
        <v>171</v>
      </c>
      <c r="B12" s="68" t="s">
        <v>172</v>
      </c>
      <c r="C12" s="127" t="s">
        <v>173</v>
      </c>
      <c r="D12" s="68" t="s">
        <v>159</v>
      </c>
      <c r="E12" s="77">
        <v>14.5</v>
      </c>
      <c r="F12" s="77">
        <v>18</v>
      </c>
      <c r="G12" s="77">
        <v>7</v>
      </c>
      <c r="H12" s="77">
        <v>15</v>
      </c>
      <c r="I12" s="77">
        <v>5</v>
      </c>
      <c r="J12" s="93">
        <v>15</v>
      </c>
      <c r="K12" s="77">
        <v>15</v>
      </c>
      <c r="L12" s="76">
        <v>89.5</v>
      </c>
      <c r="M12" s="75">
        <v>110.5</v>
      </c>
      <c r="N12" s="128">
        <v>746520</v>
      </c>
      <c r="O12" s="129">
        <v>785920</v>
      </c>
      <c r="P12" s="130">
        <f t="shared" si="0"/>
        <v>39400</v>
      </c>
      <c r="Q12" s="53">
        <f t="shared" si="1"/>
        <v>5.0132328990228014E-2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</row>
    <row r="13" spans="1:414" s="15" customFormat="1" ht="53.25" customHeight="1" thickBot="1">
      <c r="A13" s="131" t="s">
        <v>122</v>
      </c>
      <c r="B13" s="132" t="s">
        <v>123</v>
      </c>
      <c r="C13" s="133" t="s">
        <v>124</v>
      </c>
      <c r="D13" s="132" t="s">
        <v>125</v>
      </c>
      <c r="E13" s="134">
        <v>14.5</v>
      </c>
      <c r="F13" s="134">
        <v>16.5</v>
      </c>
      <c r="G13" s="134">
        <v>10</v>
      </c>
      <c r="H13" s="134">
        <v>11</v>
      </c>
      <c r="I13" s="134">
        <v>5</v>
      </c>
      <c r="J13" s="135">
        <v>12.5</v>
      </c>
      <c r="K13" s="134">
        <v>15</v>
      </c>
      <c r="L13" s="136">
        <v>84.5</v>
      </c>
      <c r="M13" s="137">
        <v>110.5</v>
      </c>
      <c r="N13" s="31">
        <v>583300</v>
      </c>
      <c r="O13" s="32">
        <v>614000</v>
      </c>
      <c r="P13" s="12">
        <f t="shared" si="0"/>
        <v>30700</v>
      </c>
      <c r="Q13" s="52">
        <f t="shared" si="1"/>
        <v>0.05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</row>
    <row r="14" spans="1:414" s="15" customFormat="1" ht="53.1" customHeight="1">
      <c r="A14" s="47" t="s">
        <v>156</v>
      </c>
      <c r="B14" s="59" t="s">
        <v>157</v>
      </c>
      <c r="C14" s="65" t="s">
        <v>158</v>
      </c>
      <c r="D14" s="59" t="s">
        <v>159</v>
      </c>
      <c r="E14" s="63">
        <v>14</v>
      </c>
      <c r="F14" s="63">
        <v>18</v>
      </c>
      <c r="G14" s="63">
        <v>7</v>
      </c>
      <c r="H14" s="63">
        <v>15</v>
      </c>
      <c r="I14" s="63">
        <v>5</v>
      </c>
      <c r="J14" s="92">
        <v>15</v>
      </c>
      <c r="K14" s="63">
        <v>15</v>
      </c>
      <c r="L14" s="73">
        <v>89</v>
      </c>
      <c r="M14" s="71">
        <v>110</v>
      </c>
      <c r="N14" s="138">
        <v>746520</v>
      </c>
      <c r="O14" s="139">
        <v>785920</v>
      </c>
      <c r="P14" s="140">
        <f t="shared" si="0"/>
        <v>39400</v>
      </c>
      <c r="Q14" s="53">
        <f t="shared" si="1"/>
        <v>5.0132328990228014E-2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</row>
    <row r="15" spans="1:414" s="15" customFormat="1" ht="53.1" customHeight="1" thickBot="1">
      <c r="A15" s="141" t="s">
        <v>74</v>
      </c>
      <c r="B15" s="142" t="s">
        <v>75</v>
      </c>
      <c r="C15" s="143" t="s">
        <v>76</v>
      </c>
      <c r="D15" s="142" t="s">
        <v>77</v>
      </c>
      <c r="E15" s="134">
        <v>16</v>
      </c>
      <c r="F15" s="134">
        <v>17.5</v>
      </c>
      <c r="G15" s="134">
        <v>6</v>
      </c>
      <c r="H15" s="134">
        <v>11.5</v>
      </c>
      <c r="I15" s="134">
        <v>4.5</v>
      </c>
      <c r="J15" s="135">
        <v>14</v>
      </c>
      <c r="K15" s="134">
        <v>14.5</v>
      </c>
      <c r="L15" s="136">
        <v>84</v>
      </c>
      <c r="M15" s="137">
        <v>110</v>
      </c>
      <c r="N15" s="31">
        <v>873240</v>
      </c>
      <c r="O15" s="32">
        <v>919200</v>
      </c>
      <c r="P15" s="12">
        <f t="shared" si="0"/>
        <v>45960</v>
      </c>
      <c r="Q15" s="52">
        <f t="shared" si="1"/>
        <v>0.05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</row>
    <row r="16" spans="1:414" s="15" customFormat="1" ht="53.1" customHeight="1" thickBot="1">
      <c r="A16" s="144" t="s">
        <v>62</v>
      </c>
      <c r="B16" s="116" t="s">
        <v>63</v>
      </c>
      <c r="C16" s="117" t="s">
        <v>64</v>
      </c>
      <c r="D16" s="118" t="s">
        <v>65</v>
      </c>
      <c r="E16" s="108">
        <v>14.5</v>
      </c>
      <c r="F16" s="108">
        <v>17</v>
      </c>
      <c r="G16" s="108">
        <v>8</v>
      </c>
      <c r="H16" s="108">
        <v>14.5</v>
      </c>
      <c r="I16" s="108">
        <v>4.5</v>
      </c>
      <c r="J16" s="109">
        <v>15</v>
      </c>
      <c r="K16" s="108">
        <v>15</v>
      </c>
      <c r="L16" s="110">
        <v>88.5</v>
      </c>
      <c r="M16" s="111">
        <v>109.5</v>
      </c>
      <c r="N16" s="122">
        <v>979944</v>
      </c>
      <c r="O16" s="113">
        <v>1031520</v>
      </c>
      <c r="P16" s="114">
        <f t="shared" si="0"/>
        <v>51576</v>
      </c>
      <c r="Q16" s="52">
        <f t="shared" si="1"/>
        <v>0.05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</row>
    <row r="17" spans="1:414" s="15" customFormat="1" ht="53.1" customHeight="1" thickBot="1">
      <c r="A17" s="144" t="s">
        <v>126</v>
      </c>
      <c r="B17" s="116" t="s">
        <v>127</v>
      </c>
      <c r="C17" s="121" t="s">
        <v>128</v>
      </c>
      <c r="D17" s="126" t="s">
        <v>129</v>
      </c>
      <c r="E17" s="108">
        <v>15</v>
      </c>
      <c r="F17" s="108">
        <v>15</v>
      </c>
      <c r="G17" s="108">
        <v>10</v>
      </c>
      <c r="H17" s="108">
        <v>10.5</v>
      </c>
      <c r="I17" s="108">
        <v>3.5</v>
      </c>
      <c r="J17" s="109">
        <v>13.5</v>
      </c>
      <c r="K17" s="108">
        <v>15</v>
      </c>
      <c r="L17" s="110">
        <v>82.5</v>
      </c>
      <c r="M17" s="111">
        <v>108.5</v>
      </c>
      <c r="N17" s="122">
        <v>1889892</v>
      </c>
      <c r="O17" s="113">
        <v>1989360</v>
      </c>
      <c r="P17" s="114">
        <f t="shared" si="0"/>
        <v>99468</v>
      </c>
      <c r="Q17" s="52">
        <f t="shared" si="1"/>
        <v>0.05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</row>
    <row r="18" spans="1:414" s="15" customFormat="1" ht="53.1" customHeight="1">
      <c r="A18" s="147" t="s">
        <v>58</v>
      </c>
      <c r="B18" s="148" t="s">
        <v>59</v>
      </c>
      <c r="C18" s="149" t="s">
        <v>60</v>
      </c>
      <c r="D18" s="150" t="s">
        <v>61</v>
      </c>
      <c r="E18" s="151">
        <v>18</v>
      </c>
      <c r="F18" s="151">
        <v>18</v>
      </c>
      <c r="G18" s="151">
        <v>8</v>
      </c>
      <c r="H18" s="151">
        <v>15</v>
      </c>
      <c r="I18" s="151">
        <v>5</v>
      </c>
      <c r="J18" s="152">
        <v>15</v>
      </c>
      <c r="K18" s="151">
        <v>15</v>
      </c>
      <c r="L18" s="153">
        <v>94</v>
      </c>
      <c r="M18" s="154">
        <v>108</v>
      </c>
      <c r="N18" s="29">
        <v>699960</v>
      </c>
      <c r="O18" s="30">
        <v>736800</v>
      </c>
      <c r="P18" s="11">
        <f t="shared" si="0"/>
        <v>36840</v>
      </c>
      <c r="Q18" s="52">
        <f t="shared" si="1"/>
        <v>0.05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</row>
    <row r="19" spans="1:414" s="15" customFormat="1" ht="53.1" customHeight="1" thickBot="1">
      <c r="A19" s="21" t="s">
        <v>130</v>
      </c>
      <c r="B19" s="60" t="s">
        <v>131</v>
      </c>
      <c r="C19" s="145" t="s">
        <v>132</v>
      </c>
      <c r="D19" s="146" t="s">
        <v>133</v>
      </c>
      <c r="E19" s="64">
        <v>16</v>
      </c>
      <c r="F19" s="64">
        <v>16.5</v>
      </c>
      <c r="G19" s="64">
        <v>10</v>
      </c>
      <c r="H19" s="64">
        <v>12</v>
      </c>
      <c r="I19" s="64">
        <v>3.5</v>
      </c>
      <c r="J19" s="94">
        <v>12.5</v>
      </c>
      <c r="K19" s="64">
        <v>12.5</v>
      </c>
      <c r="L19" s="74">
        <v>83</v>
      </c>
      <c r="M19" s="72">
        <v>108</v>
      </c>
      <c r="N19" s="37">
        <v>699960</v>
      </c>
      <c r="O19" s="38">
        <v>736800</v>
      </c>
      <c r="P19" s="42">
        <f t="shared" si="0"/>
        <v>36840</v>
      </c>
      <c r="Q19" s="52">
        <f t="shared" si="1"/>
        <v>0.05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</row>
    <row r="20" spans="1:414" ht="53.1" customHeight="1" thickBot="1">
      <c r="A20" s="87" t="s">
        <v>174</v>
      </c>
      <c r="B20" s="68" t="s">
        <v>175</v>
      </c>
      <c r="C20" s="69" t="s">
        <v>176</v>
      </c>
      <c r="D20" s="70" t="s">
        <v>144</v>
      </c>
      <c r="E20" s="77">
        <v>15.5</v>
      </c>
      <c r="F20" s="77">
        <v>13</v>
      </c>
      <c r="G20" s="77">
        <v>8</v>
      </c>
      <c r="H20" s="77">
        <v>14.5</v>
      </c>
      <c r="I20" s="77">
        <v>4.5</v>
      </c>
      <c r="J20" s="93">
        <v>11.5</v>
      </c>
      <c r="K20" s="77">
        <v>14.5</v>
      </c>
      <c r="L20" s="76">
        <v>81.5</v>
      </c>
      <c r="M20" s="75">
        <v>107.5</v>
      </c>
      <c r="N20" s="33">
        <v>279984</v>
      </c>
      <c r="O20" s="34">
        <v>294720</v>
      </c>
      <c r="P20" s="19">
        <f t="shared" si="0"/>
        <v>14736</v>
      </c>
      <c r="Q20" s="52">
        <f t="shared" si="1"/>
        <v>0.05</v>
      </c>
    </row>
    <row r="21" spans="1:414" ht="53.1" customHeight="1">
      <c r="A21" s="20" t="s">
        <v>50</v>
      </c>
      <c r="B21" s="59" t="s">
        <v>51</v>
      </c>
      <c r="C21" s="57" t="s">
        <v>52</v>
      </c>
      <c r="D21" s="58" t="s">
        <v>53</v>
      </c>
      <c r="E21" s="63">
        <v>14</v>
      </c>
      <c r="F21" s="63">
        <v>16.5</v>
      </c>
      <c r="G21" s="63">
        <v>7.5</v>
      </c>
      <c r="H21" s="63">
        <v>12</v>
      </c>
      <c r="I21" s="63">
        <v>4.5</v>
      </c>
      <c r="J21" s="92">
        <v>15</v>
      </c>
      <c r="K21" s="63">
        <v>15</v>
      </c>
      <c r="L21" s="73">
        <v>84.5</v>
      </c>
      <c r="M21" s="71">
        <v>105.5</v>
      </c>
      <c r="N21" s="138">
        <v>933280</v>
      </c>
      <c r="O21" s="139">
        <v>982400</v>
      </c>
      <c r="P21" s="140">
        <f t="shared" si="0"/>
        <v>49120</v>
      </c>
      <c r="Q21" s="52">
        <f t="shared" si="1"/>
        <v>0.05</v>
      </c>
    </row>
    <row r="22" spans="1:414" ht="67.5" customHeight="1" thickBot="1">
      <c r="A22" s="155" t="s">
        <v>163</v>
      </c>
      <c r="B22" s="132" t="s">
        <v>164</v>
      </c>
      <c r="C22" s="133" t="s">
        <v>165</v>
      </c>
      <c r="D22" s="156" t="s">
        <v>166</v>
      </c>
      <c r="E22" s="134">
        <v>14.5</v>
      </c>
      <c r="F22" s="134">
        <v>14.5</v>
      </c>
      <c r="G22" s="134">
        <v>9</v>
      </c>
      <c r="H22" s="134">
        <v>13.5</v>
      </c>
      <c r="I22" s="134">
        <v>3.5</v>
      </c>
      <c r="J22" s="135">
        <v>13.5</v>
      </c>
      <c r="K22" s="134">
        <v>13</v>
      </c>
      <c r="L22" s="136">
        <v>81.5</v>
      </c>
      <c r="M22" s="137">
        <v>105.5</v>
      </c>
      <c r="N22" s="31">
        <v>1048914</v>
      </c>
      <c r="O22" s="32">
        <v>1104120</v>
      </c>
      <c r="P22" s="12">
        <f t="shared" si="0"/>
        <v>55206</v>
      </c>
      <c r="Q22" s="52">
        <f t="shared" si="1"/>
        <v>0.05</v>
      </c>
    </row>
    <row r="23" spans="1:414" s="17" customFormat="1" ht="53.1" customHeight="1" thickBot="1">
      <c r="A23" s="20" t="s">
        <v>134</v>
      </c>
      <c r="B23" s="59" t="s">
        <v>135</v>
      </c>
      <c r="C23" s="65" t="s">
        <v>136</v>
      </c>
      <c r="D23" s="66" t="s">
        <v>106</v>
      </c>
      <c r="E23" s="63">
        <v>14</v>
      </c>
      <c r="F23" s="63">
        <v>15</v>
      </c>
      <c r="G23" s="63">
        <v>9.5</v>
      </c>
      <c r="H23" s="63">
        <v>12</v>
      </c>
      <c r="I23" s="63">
        <v>3.5</v>
      </c>
      <c r="J23" s="92">
        <v>14</v>
      </c>
      <c r="K23" s="63">
        <v>14.5</v>
      </c>
      <c r="L23" s="73">
        <v>82.5</v>
      </c>
      <c r="M23" s="71">
        <v>103.5</v>
      </c>
      <c r="N23" s="40">
        <v>933200</v>
      </c>
      <c r="O23" s="41">
        <v>982400</v>
      </c>
      <c r="P23" s="11">
        <f t="shared" si="0"/>
        <v>49200</v>
      </c>
      <c r="Q23" s="53">
        <f t="shared" si="1"/>
        <v>5.0081433224755702E-2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</row>
    <row r="24" spans="1:414" ht="53.1" customHeight="1" thickBot="1">
      <c r="A24" s="144" t="s">
        <v>153</v>
      </c>
      <c r="B24" s="116" t="s">
        <v>154</v>
      </c>
      <c r="C24" s="121" t="s">
        <v>155</v>
      </c>
      <c r="D24" s="126" t="s">
        <v>99</v>
      </c>
      <c r="E24" s="108">
        <v>15</v>
      </c>
      <c r="F24" s="108">
        <v>15</v>
      </c>
      <c r="G24" s="108">
        <v>8.5</v>
      </c>
      <c r="H24" s="108">
        <v>12</v>
      </c>
      <c r="I24" s="108">
        <v>5</v>
      </c>
      <c r="J24" s="109">
        <v>11.5</v>
      </c>
      <c r="K24" s="108">
        <v>15</v>
      </c>
      <c r="L24" s="110">
        <v>82</v>
      </c>
      <c r="M24" s="111">
        <v>103</v>
      </c>
      <c r="N24" s="122">
        <v>839952</v>
      </c>
      <c r="O24" s="122">
        <v>884160</v>
      </c>
      <c r="P24" s="114">
        <f t="shared" si="0"/>
        <v>44208</v>
      </c>
      <c r="Q24" s="52">
        <f t="shared" si="1"/>
        <v>0.05</v>
      </c>
    </row>
    <row r="25" spans="1:414" ht="53.1" customHeight="1">
      <c r="A25" s="158" t="s">
        <v>160</v>
      </c>
      <c r="B25" s="148" t="s">
        <v>161</v>
      </c>
      <c r="C25" s="159" t="s">
        <v>162</v>
      </c>
      <c r="D25" s="160" t="s">
        <v>152</v>
      </c>
      <c r="E25" s="151">
        <v>13</v>
      </c>
      <c r="F25" s="151">
        <v>15.5</v>
      </c>
      <c r="G25" s="151">
        <v>7</v>
      </c>
      <c r="H25" s="151">
        <v>14.5</v>
      </c>
      <c r="I25" s="151">
        <v>4</v>
      </c>
      <c r="J25" s="152">
        <v>13</v>
      </c>
      <c r="K25" s="151">
        <v>13.5</v>
      </c>
      <c r="L25" s="153">
        <v>80.5</v>
      </c>
      <c r="M25" s="154">
        <v>101.5</v>
      </c>
      <c r="N25" s="30">
        <v>1166600</v>
      </c>
      <c r="O25" s="30">
        <v>1228000</v>
      </c>
      <c r="P25" s="11">
        <f t="shared" si="0"/>
        <v>61400</v>
      </c>
      <c r="Q25" s="52">
        <f t="shared" si="1"/>
        <v>0.05</v>
      </c>
    </row>
    <row r="26" spans="1:414" ht="54.75" customHeight="1" thickBot="1">
      <c r="A26" s="157" t="s">
        <v>100</v>
      </c>
      <c r="B26" s="68" t="s">
        <v>101</v>
      </c>
      <c r="C26" s="103" t="s">
        <v>102</v>
      </c>
      <c r="D26" s="104" t="s">
        <v>65</v>
      </c>
      <c r="E26" s="77">
        <v>14.5</v>
      </c>
      <c r="F26" s="77">
        <v>16</v>
      </c>
      <c r="G26" s="77">
        <v>6.5</v>
      </c>
      <c r="H26" s="77">
        <v>14</v>
      </c>
      <c r="I26" s="77">
        <v>4.5</v>
      </c>
      <c r="J26" s="93">
        <v>10</v>
      </c>
      <c r="K26" s="77">
        <v>15</v>
      </c>
      <c r="L26" s="76">
        <v>80.5</v>
      </c>
      <c r="M26" s="75">
        <v>101.5</v>
      </c>
      <c r="N26" s="33">
        <v>1049940</v>
      </c>
      <c r="O26" s="34">
        <v>1105200</v>
      </c>
      <c r="P26" s="19">
        <f t="shared" si="0"/>
        <v>55260</v>
      </c>
      <c r="Q26" s="52">
        <f t="shared" si="1"/>
        <v>0.05</v>
      </c>
    </row>
    <row r="27" spans="1:414" ht="53.1" hidden="1" customHeight="1" thickBot="1">
      <c r="A27" s="21"/>
      <c r="B27" s="79"/>
      <c r="C27" s="62"/>
      <c r="D27" s="79"/>
      <c r="E27" s="64"/>
      <c r="F27" s="64"/>
      <c r="G27" s="64"/>
      <c r="H27" s="64"/>
      <c r="I27" s="64"/>
      <c r="J27" s="94"/>
      <c r="K27" s="64"/>
      <c r="L27" s="74"/>
      <c r="M27" s="72"/>
      <c r="N27" s="37"/>
      <c r="O27" s="38"/>
      <c r="P27" s="42"/>
      <c r="Q27" s="52"/>
    </row>
    <row r="28" spans="1:414" ht="53.1" customHeight="1">
      <c r="A28" s="147" t="s">
        <v>66</v>
      </c>
      <c r="B28" s="161" t="s">
        <v>67</v>
      </c>
      <c r="C28" s="149" t="s">
        <v>68</v>
      </c>
      <c r="D28" s="150" t="s">
        <v>69</v>
      </c>
      <c r="E28" s="151">
        <v>12</v>
      </c>
      <c r="F28" s="151">
        <v>16.5</v>
      </c>
      <c r="G28" s="151">
        <v>9</v>
      </c>
      <c r="H28" s="151">
        <v>11</v>
      </c>
      <c r="I28" s="151">
        <v>4.5</v>
      </c>
      <c r="J28" s="152">
        <v>13.5</v>
      </c>
      <c r="K28" s="151">
        <v>15</v>
      </c>
      <c r="L28" s="153">
        <v>81.5</v>
      </c>
      <c r="M28" s="154">
        <v>100.5</v>
      </c>
      <c r="N28" s="29">
        <v>856339.5</v>
      </c>
      <c r="O28" s="35">
        <v>901410</v>
      </c>
      <c r="P28" s="11">
        <f t="shared" ref="P28:P48" si="2">O28-N28</f>
        <v>45070.5</v>
      </c>
      <c r="Q28" s="52">
        <f t="shared" ref="Q28:Q48" si="3">P28/O28</f>
        <v>0.05</v>
      </c>
    </row>
    <row r="29" spans="1:414" ht="53.1" customHeight="1">
      <c r="A29" s="162" t="s">
        <v>38</v>
      </c>
      <c r="B29" s="163" t="s">
        <v>39</v>
      </c>
      <c r="C29" s="164" t="s">
        <v>40</v>
      </c>
      <c r="D29" s="165" t="s">
        <v>41</v>
      </c>
      <c r="E29" s="166">
        <v>19.5</v>
      </c>
      <c r="F29" s="166">
        <v>16</v>
      </c>
      <c r="G29" s="166">
        <v>10</v>
      </c>
      <c r="H29" s="166">
        <v>10</v>
      </c>
      <c r="I29" s="166">
        <v>5</v>
      </c>
      <c r="J29" s="180">
        <v>10</v>
      </c>
      <c r="K29" s="166">
        <v>11</v>
      </c>
      <c r="L29" s="168">
        <v>81.5</v>
      </c>
      <c r="M29" s="169">
        <v>100.5</v>
      </c>
      <c r="N29" s="170">
        <v>699960</v>
      </c>
      <c r="O29" s="171">
        <v>736800</v>
      </c>
      <c r="P29" s="172">
        <f t="shared" si="2"/>
        <v>36840</v>
      </c>
      <c r="Q29" s="52">
        <f t="shared" si="3"/>
        <v>0.05</v>
      </c>
    </row>
    <row r="30" spans="1:414" ht="53.1" customHeight="1" thickBot="1">
      <c r="A30" s="157" t="s">
        <v>96</v>
      </c>
      <c r="B30" s="68" t="s">
        <v>97</v>
      </c>
      <c r="C30" s="103" t="s">
        <v>98</v>
      </c>
      <c r="D30" s="104" t="s">
        <v>99</v>
      </c>
      <c r="E30" s="77">
        <v>15.5</v>
      </c>
      <c r="F30" s="77">
        <v>16</v>
      </c>
      <c r="G30" s="77">
        <v>7</v>
      </c>
      <c r="H30" s="77">
        <v>13</v>
      </c>
      <c r="I30" s="77">
        <v>5</v>
      </c>
      <c r="J30" s="181">
        <v>12</v>
      </c>
      <c r="K30" s="77">
        <v>15</v>
      </c>
      <c r="L30" s="76">
        <v>83.5</v>
      </c>
      <c r="M30" s="75">
        <v>100.5</v>
      </c>
      <c r="N30" s="128">
        <v>745256</v>
      </c>
      <c r="O30" s="173">
        <v>784480</v>
      </c>
      <c r="P30" s="130">
        <f t="shared" si="2"/>
        <v>39224</v>
      </c>
      <c r="Q30" s="52">
        <f t="shared" si="3"/>
        <v>0.05</v>
      </c>
    </row>
    <row r="31" spans="1:414" ht="53.1" customHeight="1">
      <c r="A31" s="147" t="s">
        <v>111</v>
      </c>
      <c r="B31" s="148" t="s">
        <v>112</v>
      </c>
      <c r="C31" s="159" t="s">
        <v>113</v>
      </c>
      <c r="D31" s="160" t="s">
        <v>114</v>
      </c>
      <c r="E31" s="151">
        <v>15.5</v>
      </c>
      <c r="F31" s="151">
        <v>14.5</v>
      </c>
      <c r="G31" s="151">
        <v>8</v>
      </c>
      <c r="H31" s="151">
        <v>11</v>
      </c>
      <c r="I31" s="151">
        <v>5</v>
      </c>
      <c r="J31" s="152">
        <v>15</v>
      </c>
      <c r="K31" s="151">
        <v>15</v>
      </c>
      <c r="L31" s="153">
        <v>84</v>
      </c>
      <c r="M31" s="154">
        <v>100</v>
      </c>
      <c r="N31" s="29">
        <v>186656</v>
      </c>
      <c r="O31" s="30">
        <v>196480</v>
      </c>
      <c r="P31" s="11">
        <f t="shared" si="2"/>
        <v>9824</v>
      </c>
      <c r="Q31" s="52">
        <f t="shared" si="3"/>
        <v>0.05</v>
      </c>
    </row>
    <row r="32" spans="1:414" ht="53.1" customHeight="1" thickBot="1">
      <c r="A32" s="174" t="s">
        <v>35</v>
      </c>
      <c r="B32" s="60" t="s">
        <v>36</v>
      </c>
      <c r="C32" s="145" t="s">
        <v>37</v>
      </c>
      <c r="D32" s="175" t="s">
        <v>26</v>
      </c>
      <c r="E32" s="64">
        <v>14</v>
      </c>
      <c r="F32" s="64">
        <v>15.5</v>
      </c>
      <c r="G32" s="64">
        <v>6</v>
      </c>
      <c r="H32" s="64">
        <v>15</v>
      </c>
      <c r="I32" s="64">
        <v>5</v>
      </c>
      <c r="J32" s="94">
        <v>11</v>
      </c>
      <c r="K32" s="64">
        <v>12.5</v>
      </c>
      <c r="L32" s="74">
        <v>79</v>
      </c>
      <c r="M32" s="72">
        <v>100</v>
      </c>
      <c r="N32" s="37">
        <v>1166600</v>
      </c>
      <c r="O32" s="38">
        <v>1228000</v>
      </c>
      <c r="P32" s="42">
        <f t="shared" si="2"/>
        <v>61400</v>
      </c>
      <c r="Q32" s="52">
        <f t="shared" si="3"/>
        <v>0.05</v>
      </c>
    </row>
    <row r="33" spans="1:414" ht="53.1" customHeight="1">
      <c r="A33" s="147" t="s">
        <v>103</v>
      </c>
      <c r="B33" s="148" t="s">
        <v>104</v>
      </c>
      <c r="C33" s="149" t="s">
        <v>105</v>
      </c>
      <c r="D33" s="150" t="s">
        <v>106</v>
      </c>
      <c r="E33" s="151">
        <v>14.5</v>
      </c>
      <c r="F33" s="151">
        <v>15</v>
      </c>
      <c r="G33" s="151">
        <v>9</v>
      </c>
      <c r="H33" s="151">
        <v>10.5</v>
      </c>
      <c r="I33" s="151">
        <v>4</v>
      </c>
      <c r="J33" s="152">
        <v>13</v>
      </c>
      <c r="K33" s="151">
        <v>14.5</v>
      </c>
      <c r="L33" s="153">
        <v>80.5</v>
      </c>
      <c r="M33" s="154">
        <v>99.5</v>
      </c>
      <c r="N33" s="29">
        <v>780767</v>
      </c>
      <c r="O33" s="35">
        <v>821860</v>
      </c>
      <c r="P33" s="11">
        <f t="shared" si="2"/>
        <v>41093</v>
      </c>
      <c r="Q33" s="52">
        <f t="shared" si="3"/>
        <v>0.05</v>
      </c>
    </row>
    <row r="34" spans="1:414" ht="53.1" customHeight="1" thickBot="1">
      <c r="A34" s="157" t="s">
        <v>149</v>
      </c>
      <c r="B34" s="68" t="s">
        <v>150</v>
      </c>
      <c r="C34" s="69" t="s">
        <v>151</v>
      </c>
      <c r="D34" s="70" t="s">
        <v>152</v>
      </c>
      <c r="E34" s="77">
        <v>12.5</v>
      </c>
      <c r="F34" s="77">
        <v>16.5</v>
      </c>
      <c r="G34" s="77">
        <v>7</v>
      </c>
      <c r="H34" s="77">
        <v>14.5</v>
      </c>
      <c r="I34" s="77">
        <v>4</v>
      </c>
      <c r="J34" s="93">
        <v>12.5</v>
      </c>
      <c r="K34" s="77">
        <v>13.5</v>
      </c>
      <c r="L34" s="76">
        <v>80.5</v>
      </c>
      <c r="M34" s="75">
        <v>99.5</v>
      </c>
      <c r="N34" s="33">
        <v>933280</v>
      </c>
      <c r="O34" s="34">
        <v>982400</v>
      </c>
      <c r="P34" s="19">
        <f t="shared" si="2"/>
        <v>49120</v>
      </c>
      <c r="Q34" s="52">
        <f t="shared" si="3"/>
        <v>0.05</v>
      </c>
    </row>
    <row r="35" spans="1:414" ht="53.1" customHeight="1" thickBot="1">
      <c r="A35" s="144" t="s">
        <v>107</v>
      </c>
      <c r="B35" s="116" t="s">
        <v>108</v>
      </c>
      <c r="C35" s="117" t="s">
        <v>109</v>
      </c>
      <c r="D35" s="118" t="s">
        <v>110</v>
      </c>
      <c r="E35" s="108">
        <v>14</v>
      </c>
      <c r="F35" s="108">
        <v>16</v>
      </c>
      <c r="G35" s="108">
        <v>8</v>
      </c>
      <c r="H35" s="108">
        <v>10.5</v>
      </c>
      <c r="I35" s="108">
        <v>4.5</v>
      </c>
      <c r="J35" s="109">
        <v>15</v>
      </c>
      <c r="K35" s="108">
        <v>15</v>
      </c>
      <c r="L35" s="110">
        <v>83</v>
      </c>
      <c r="M35" s="111">
        <v>99</v>
      </c>
      <c r="N35" s="122">
        <v>186656</v>
      </c>
      <c r="O35" s="113">
        <v>196480</v>
      </c>
      <c r="P35" s="114">
        <f t="shared" si="2"/>
        <v>9824</v>
      </c>
      <c r="Q35" s="52">
        <f t="shared" si="3"/>
        <v>0.05</v>
      </c>
    </row>
    <row r="36" spans="1:414" ht="53.1" customHeight="1">
      <c r="A36" s="158" t="s">
        <v>167</v>
      </c>
      <c r="B36" s="148" t="s">
        <v>168</v>
      </c>
      <c r="C36" s="159" t="s">
        <v>169</v>
      </c>
      <c r="D36" s="160" t="s">
        <v>170</v>
      </c>
      <c r="E36" s="151">
        <v>14.5</v>
      </c>
      <c r="F36" s="151">
        <v>14.5</v>
      </c>
      <c r="G36" s="151">
        <v>9</v>
      </c>
      <c r="H36" s="151">
        <v>15</v>
      </c>
      <c r="I36" s="151">
        <v>4.5</v>
      </c>
      <c r="J36" s="152">
        <v>13.5</v>
      </c>
      <c r="K36" s="151">
        <v>13.5</v>
      </c>
      <c r="L36" s="153">
        <v>84.5</v>
      </c>
      <c r="M36" s="154">
        <v>98.5</v>
      </c>
      <c r="N36" s="29">
        <v>466640</v>
      </c>
      <c r="O36" s="30">
        <v>491200</v>
      </c>
      <c r="P36" s="11">
        <f t="shared" si="2"/>
        <v>24560</v>
      </c>
      <c r="Q36" s="52">
        <f t="shared" si="3"/>
        <v>0.05</v>
      </c>
    </row>
    <row r="37" spans="1:414" ht="53.1" customHeight="1">
      <c r="A37" s="162" t="s">
        <v>23</v>
      </c>
      <c r="B37" s="176" t="s">
        <v>24</v>
      </c>
      <c r="C37" s="164" t="s">
        <v>25</v>
      </c>
      <c r="D37" s="165" t="s">
        <v>26</v>
      </c>
      <c r="E37" s="166">
        <v>15.5</v>
      </c>
      <c r="F37" s="166">
        <v>15</v>
      </c>
      <c r="G37" s="166">
        <v>7</v>
      </c>
      <c r="H37" s="166">
        <v>13</v>
      </c>
      <c r="I37" s="166">
        <v>5</v>
      </c>
      <c r="J37" s="167">
        <v>11.5</v>
      </c>
      <c r="K37" s="166">
        <v>12.5</v>
      </c>
      <c r="L37" s="168">
        <v>79.5</v>
      </c>
      <c r="M37" s="169">
        <v>98.5</v>
      </c>
      <c r="N37" s="170">
        <v>689700</v>
      </c>
      <c r="O37" s="171">
        <v>726000</v>
      </c>
      <c r="P37" s="172">
        <f t="shared" si="2"/>
        <v>36300</v>
      </c>
      <c r="Q37" s="52">
        <f t="shared" si="3"/>
        <v>0.05</v>
      </c>
    </row>
    <row r="38" spans="1:414" ht="53.1" customHeight="1" thickBot="1">
      <c r="A38" s="21" t="s">
        <v>115</v>
      </c>
      <c r="B38" s="60" t="s">
        <v>116</v>
      </c>
      <c r="C38" s="145" t="s">
        <v>117</v>
      </c>
      <c r="D38" s="146" t="s">
        <v>99</v>
      </c>
      <c r="E38" s="64">
        <v>15</v>
      </c>
      <c r="F38" s="64">
        <v>16</v>
      </c>
      <c r="G38" s="64">
        <v>7</v>
      </c>
      <c r="H38" s="64">
        <v>14</v>
      </c>
      <c r="I38" s="64">
        <v>5</v>
      </c>
      <c r="J38" s="94">
        <v>9.5</v>
      </c>
      <c r="K38" s="64">
        <v>15</v>
      </c>
      <c r="L38" s="74">
        <v>81.5</v>
      </c>
      <c r="M38" s="72">
        <v>98.5</v>
      </c>
      <c r="N38" s="37">
        <v>763011.5</v>
      </c>
      <c r="O38" s="177">
        <v>803170</v>
      </c>
      <c r="P38" s="42">
        <f t="shared" si="2"/>
        <v>40158.5</v>
      </c>
      <c r="Q38" s="52">
        <f t="shared" si="3"/>
        <v>0.05</v>
      </c>
    </row>
    <row r="39" spans="1:414" ht="53.1" customHeight="1">
      <c r="A39" s="147" t="s">
        <v>70</v>
      </c>
      <c r="B39" s="178" t="s">
        <v>71</v>
      </c>
      <c r="C39" s="179" t="s">
        <v>72</v>
      </c>
      <c r="D39" s="178" t="s">
        <v>73</v>
      </c>
      <c r="E39" s="151">
        <v>12.5</v>
      </c>
      <c r="F39" s="151">
        <v>15</v>
      </c>
      <c r="G39" s="151">
        <v>6.5</v>
      </c>
      <c r="H39" s="151">
        <v>10.5</v>
      </c>
      <c r="I39" s="151">
        <v>4.5</v>
      </c>
      <c r="J39" s="152">
        <v>15</v>
      </c>
      <c r="K39" s="151">
        <v>15</v>
      </c>
      <c r="L39" s="153">
        <v>79</v>
      </c>
      <c r="M39" s="154">
        <v>98</v>
      </c>
      <c r="N39" s="29">
        <v>943407</v>
      </c>
      <c r="O39" s="30">
        <v>993060</v>
      </c>
      <c r="P39" s="11">
        <f t="shared" si="2"/>
        <v>49653</v>
      </c>
      <c r="Q39" s="52">
        <f t="shared" si="3"/>
        <v>0.05</v>
      </c>
    </row>
    <row r="40" spans="1:414" ht="53.1" customHeight="1" thickBot="1">
      <c r="A40" s="157" t="s">
        <v>54</v>
      </c>
      <c r="B40" s="68" t="s">
        <v>55</v>
      </c>
      <c r="C40" s="103" t="s">
        <v>56</v>
      </c>
      <c r="D40" s="104" t="s">
        <v>57</v>
      </c>
      <c r="E40" s="77">
        <v>18.5</v>
      </c>
      <c r="F40" s="77">
        <v>15.5</v>
      </c>
      <c r="G40" s="77">
        <v>9</v>
      </c>
      <c r="H40" s="77">
        <v>14</v>
      </c>
      <c r="I40" s="77">
        <v>5</v>
      </c>
      <c r="J40" s="93">
        <v>12</v>
      </c>
      <c r="K40" s="77">
        <v>13</v>
      </c>
      <c r="L40" s="76">
        <v>87</v>
      </c>
      <c r="M40" s="75">
        <v>98</v>
      </c>
      <c r="N40" s="33">
        <v>764085</v>
      </c>
      <c r="O40" s="34">
        <v>804300</v>
      </c>
      <c r="P40" s="19">
        <f t="shared" si="2"/>
        <v>40215</v>
      </c>
      <c r="Q40" s="52">
        <f t="shared" si="3"/>
        <v>0.05</v>
      </c>
    </row>
    <row r="41" spans="1:414" ht="48" customHeight="1" thickBot="1">
      <c r="A41" s="20" t="s">
        <v>118</v>
      </c>
      <c r="B41" s="59" t="s">
        <v>119</v>
      </c>
      <c r="C41" s="65" t="s">
        <v>120</v>
      </c>
      <c r="D41" s="66" t="s">
        <v>121</v>
      </c>
      <c r="E41" s="63">
        <v>12</v>
      </c>
      <c r="F41" s="63">
        <v>15.5</v>
      </c>
      <c r="G41" s="63">
        <v>8</v>
      </c>
      <c r="H41" s="63">
        <v>11.5</v>
      </c>
      <c r="I41" s="63">
        <v>5</v>
      </c>
      <c r="J41" s="92">
        <v>14.5</v>
      </c>
      <c r="K41" s="63">
        <v>15</v>
      </c>
      <c r="L41" s="73">
        <v>81.5</v>
      </c>
      <c r="M41" s="71">
        <v>97.5</v>
      </c>
      <c r="N41" s="29">
        <v>835920</v>
      </c>
      <c r="O41" s="30">
        <v>880920</v>
      </c>
      <c r="P41" s="11">
        <f t="shared" si="2"/>
        <v>45000</v>
      </c>
      <c r="Q41" s="53">
        <f t="shared" si="3"/>
        <v>5.1082958724969353E-2</v>
      </c>
    </row>
    <row r="42" spans="1:414" ht="53.1" customHeight="1">
      <c r="A42" s="147" t="s">
        <v>85</v>
      </c>
      <c r="B42" s="178" t="s">
        <v>86</v>
      </c>
      <c r="C42" s="179" t="s">
        <v>87</v>
      </c>
      <c r="D42" s="178" t="s">
        <v>88</v>
      </c>
      <c r="E42" s="151">
        <v>12.5</v>
      </c>
      <c r="F42" s="151">
        <v>12.5</v>
      </c>
      <c r="G42" s="151">
        <v>6</v>
      </c>
      <c r="H42" s="151">
        <v>15</v>
      </c>
      <c r="I42" s="151">
        <v>4.5</v>
      </c>
      <c r="J42" s="152">
        <v>15</v>
      </c>
      <c r="K42" s="151">
        <v>14</v>
      </c>
      <c r="L42" s="153">
        <v>79.5</v>
      </c>
      <c r="M42" s="154">
        <v>96.5</v>
      </c>
      <c r="N42" s="29">
        <v>762470</v>
      </c>
      <c r="O42" s="30">
        <v>802600</v>
      </c>
      <c r="P42" s="11">
        <f t="shared" si="2"/>
        <v>40130</v>
      </c>
      <c r="Q42" s="52">
        <f t="shared" si="3"/>
        <v>0.05</v>
      </c>
    </row>
    <row r="43" spans="1:414" ht="53.1" customHeight="1" thickBot="1">
      <c r="A43" s="1" t="s">
        <v>92</v>
      </c>
      <c r="B43" s="80" t="s">
        <v>93</v>
      </c>
      <c r="C43" s="67" t="s">
        <v>94</v>
      </c>
      <c r="D43" s="80" t="s">
        <v>95</v>
      </c>
      <c r="E43" s="77">
        <v>12.5</v>
      </c>
      <c r="F43" s="77">
        <v>16.5</v>
      </c>
      <c r="G43" s="77">
        <v>8</v>
      </c>
      <c r="H43" s="77">
        <v>11</v>
      </c>
      <c r="I43" s="77">
        <v>4.5</v>
      </c>
      <c r="J43" s="93">
        <v>10</v>
      </c>
      <c r="K43" s="77">
        <v>15</v>
      </c>
      <c r="L43" s="76">
        <v>77.5</v>
      </c>
      <c r="M43" s="75">
        <v>96.5</v>
      </c>
      <c r="N43" s="33">
        <v>844502.5</v>
      </c>
      <c r="O43" s="34">
        <v>888950</v>
      </c>
      <c r="P43" s="19">
        <f t="shared" si="2"/>
        <v>44447.5</v>
      </c>
      <c r="Q43" s="52">
        <f t="shared" si="3"/>
        <v>0.05</v>
      </c>
    </row>
    <row r="44" spans="1:414" ht="53.1" customHeight="1" thickBot="1">
      <c r="A44" s="86" t="s">
        <v>89</v>
      </c>
      <c r="B44" s="78" t="s">
        <v>90</v>
      </c>
      <c r="C44" s="61" t="s">
        <v>91</v>
      </c>
      <c r="D44" s="78" t="s">
        <v>88</v>
      </c>
      <c r="E44" s="63">
        <v>12</v>
      </c>
      <c r="F44" s="63">
        <v>12.5</v>
      </c>
      <c r="G44" s="63">
        <v>6</v>
      </c>
      <c r="H44" s="63">
        <v>15</v>
      </c>
      <c r="I44" s="63">
        <v>4.5</v>
      </c>
      <c r="J44" s="92">
        <v>15</v>
      </c>
      <c r="K44" s="63">
        <v>14</v>
      </c>
      <c r="L44" s="73">
        <v>79</v>
      </c>
      <c r="M44" s="71">
        <v>96</v>
      </c>
      <c r="N44" s="29">
        <v>762470</v>
      </c>
      <c r="O44" s="30">
        <v>802600</v>
      </c>
      <c r="P44" s="11">
        <f t="shared" si="2"/>
        <v>40130</v>
      </c>
      <c r="Q44" s="52">
        <f t="shared" si="3"/>
        <v>0.05</v>
      </c>
    </row>
    <row r="45" spans="1:414" ht="53.1" customHeight="1" thickBot="1">
      <c r="A45" s="18" t="s">
        <v>42</v>
      </c>
      <c r="B45" s="59" t="s">
        <v>43</v>
      </c>
      <c r="C45" s="57" t="s">
        <v>44</v>
      </c>
      <c r="D45" s="58" t="s">
        <v>45</v>
      </c>
      <c r="E45" s="63">
        <v>19.5</v>
      </c>
      <c r="F45" s="63">
        <v>15.5</v>
      </c>
      <c r="G45" s="63">
        <v>10</v>
      </c>
      <c r="H45" s="63">
        <v>10</v>
      </c>
      <c r="I45" s="63">
        <v>5</v>
      </c>
      <c r="J45" s="92">
        <v>10</v>
      </c>
      <c r="K45" s="63">
        <v>11</v>
      </c>
      <c r="L45" s="73">
        <v>81</v>
      </c>
      <c r="M45" s="71">
        <v>95</v>
      </c>
      <c r="N45" s="29">
        <v>699960</v>
      </c>
      <c r="O45" s="30">
        <v>736800</v>
      </c>
      <c r="P45" s="11">
        <f t="shared" si="2"/>
        <v>36840</v>
      </c>
      <c r="Q45" s="52">
        <f t="shared" si="3"/>
        <v>0.05</v>
      </c>
    </row>
    <row r="46" spans="1:414" ht="53.1" customHeight="1" thickBot="1">
      <c r="A46" s="86" t="s">
        <v>137</v>
      </c>
      <c r="B46" s="59" t="s">
        <v>138</v>
      </c>
      <c r="C46" s="65" t="s">
        <v>139</v>
      </c>
      <c r="D46" s="66" t="s">
        <v>140</v>
      </c>
      <c r="E46" s="63">
        <v>12.5</v>
      </c>
      <c r="F46" s="63">
        <v>12.5</v>
      </c>
      <c r="G46" s="63">
        <v>9</v>
      </c>
      <c r="H46" s="63">
        <v>12.5</v>
      </c>
      <c r="I46" s="63">
        <v>5</v>
      </c>
      <c r="J46" s="92">
        <v>12</v>
      </c>
      <c r="K46" s="63">
        <v>15</v>
      </c>
      <c r="L46" s="73">
        <v>78.5</v>
      </c>
      <c r="M46" s="71">
        <v>92.5</v>
      </c>
      <c r="N46" s="29">
        <v>933280</v>
      </c>
      <c r="O46" s="30">
        <v>982400</v>
      </c>
      <c r="P46" s="11">
        <f t="shared" si="2"/>
        <v>49120</v>
      </c>
      <c r="Q46" s="52">
        <f t="shared" si="3"/>
        <v>0.05</v>
      </c>
    </row>
    <row r="47" spans="1:414" s="2" customFormat="1" ht="53.1" customHeight="1" thickBot="1">
      <c r="A47" s="18" t="s">
        <v>15</v>
      </c>
      <c r="B47" s="78" t="s">
        <v>16</v>
      </c>
      <c r="C47" s="61" t="s">
        <v>17</v>
      </c>
      <c r="D47" s="78" t="s">
        <v>18</v>
      </c>
      <c r="E47" s="63">
        <v>15.5</v>
      </c>
      <c r="F47" s="63">
        <v>14</v>
      </c>
      <c r="G47" s="63">
        <v>8.5</v>
      </c>
      <c r="H47" s="63">
        <v>11.5</v>
      </c>
      <c r="I47" s="63">
        <v>4</v>
      </c>
      <c r="J47" s="92">
        <v>13.5</v>
      </c>
      <c r="K47" s="63">
        <v>13</v>
      </c>
      <c r="L47" s="73">
        <v>80</v>
      </c>
      <c r="M47" s="71">
        <v>92</v>
      </c>
      <c r="N47" s="29">
        <v>785916</v>
      </c>
      <c r="O47" s="30">
        <v>827280</v>
      </c>
      <c r="P47" s="11">
        <f t="shared" si="2"/>
        <v>41364</v>
      </c>
      <c r="Q47" s="52">
        <f t="shared" si="3"/>
        <v>0.05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</row>
    <row r="48" spans="1:414" s="2" customFormat="1" ht="53.1" customHeight="1" thickBot="1">
      <c r="A48" s="115" t="s">
        <v>145</v>
      </c>
      <c r="B48" s="116" t="s">
        <v>146</v>
      </c>
      <c r="C48" s="121" t="s">
        <v>147</v>
      </c>
      <c r="D48" s="126" t="s">
        <v>148</v>
      </c>
      <c r="E48" s="108">
        <v>12.5</v>
      </c>
      <c r="F48" s="108">
        <v>13</v>
      </c>
      <c r="G48" s="108">
        <v>10</v>
      </c>
      <c r="H48" s="108">
        <v>12.5</v>
      </c>
      <c r="I48" s="108">
        <v>4</v>
      </c>
      <c r="J48" s="109">
        <v>12</v>
      </c>
      <c r="K48" s="108">
        <v>13</v>
      </c>
      <c r="L48" s="110">
        <v>77</v>
      </c>
      <c r="M48" s="111">
        <v>89</v>
      </c>
      <c r="N48" s="122">
        <v>349700</v>
      </c>
      <c r="O48" s="113">
        <v>368400</v>
      </c>
      <c r="P48" s="114">
        <f t="shared" si="2"/>
        <v>18700</v>
      </c>
      <c r="Q48" s="53">
        <f t="shared" si="3"/>
        <v>5.0760043431053205E-2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</row>
    <row r="49" spans="13:17" ht="14.4" thickBot="1"/>
    <row r="50" spans="13:17" ht="16.2" thickBot="1">
      <c r="M50" s="43" t="s">
        <v>178</v>
      </c>
      <c r="N50" s="45">
        <f>SUM(N5:N48)</f>
        <v>33780012.5</v>
      </c>
      <c r="O50" s="45">
        <f>SUM(O5:O48)</f>
        <v>35559510</v>
      </c>
      <c r="P50" s="46">
        <f>O50-N50</f>
        <v>1779497.5</v>
      </c>
      <c r="Q50" s="55">
        <f>P50/O50</f>
        <v>5.0042801489671822E-2</v>
      </c>
    </row>
    <row r="51" spans="13:17" ht="15.6">
      <c r="M51" s="43"/>
      <c r="N51" s="44"/>
      <c r="O51" s="44"/>
      <c r="P51" s="43"/>
      <c r="Q51" s="54"/>
    </row>
    <row r="58" spans="13:17">
      <c r="O58" s="39"/>
    </row>
  </sheetData>
  <sheetProtection sort="0" autoFilter="0"/>
  <autoFilter ref="A4:P48" xr:uid="{00000000-0009-0000-0000-000001000000}"/>
  <sortState ref="A5:Q48">
    <sortCondition descending="1" ref="M5"/>
  </sortState>
  <mergeCells count="1">
    <mergeCell ref="E1:J1"/>
  </mergeCells>
  <pageMargins left="0.25" right="0.25" top="0.75" bottom="0.75" header="0.3" footer="0.3"/>
  <pageSetup paperSize="9" scale="57" orientation="landscape" r:id="rId1"/>
  <headerFooter>
    <oddHeader>&amp;C Lista projektów, które wpłynęły w odpowiedzi na konkurs nr&amp;"Calibri,Pogrubiony" POWR.01.02.01-IP.24-14-001/20 &amp;"Calibri,Standardowy"
Działania 1.2 /Poddziałania 1.2.1 PO WER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Lista_ocenionych projektów </vt:lpstr>
      <vt:lpstr>Lista_ocenionych projektów_WCAG</vt:lpstr>
      <vt:lpstr>Negocjajce_pkt rozstzygajace</vt:lpstr>
      <vt:lpstr>'Lista_ocenionych projektów '!Obszar_wydruku</vt:lpstr>
      <vt:lpstr>'Lista_ocenionych projektów_WCAG'!Obszar_wydruku</vt:lpstr>
      <vt:lpstr>'Negocjajce_pkt rozstzygajace'!Obszar_wydruku</vt:lpstr>
      <vt:lpstr>'Lista_ocenionych projektów '!Tytuły_wydruku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Sadzyńska</dc:creator>
  <cp:lastModifiedBy>Anna Owczuk</cp:lastModifiedBy>
  <cp:lastPrinted>2024-01-17T09:42:58Z</cp:lastPrinted>
  <dcterms:created xsi:type="dcterms:W3CDTF">2020-06-01T07:33:34Z</dcterms:created>
  <dcterms:modified xsi:type="dcterms:W3CDTF">2024-02-28T10:13:09Z</dcterms:modified>
</cp:coreProperties>
</file>